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/>
  </bookViews>
  <sheets>
    <sheet name="Коэф. 1" sheetId="3" r:id="rId1"/>
    <sheet name="цены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</externalReferences>
  <definedNames>
    <definedName name="\0">#N/A</definedName>
    <definedName name="\a" localSheetId="0">#REF!</definedName>
    <definedName name="\a" localSheetId="1">#REF!</definedName>
    <definedName name="\a">#REF!</definedName>
    <definedName name="\l">#N/A</definedName>
    <definedName name="\m" localSheetId="0">#REF!</definedName>
    <definedName name="\m" localSheetId="1">#REF!</definedName>
    <definedName name="\m">#REF!</definedName>
    <definedName name="\n" localSheetId="0">#REF!</definedName>
    <definedName name="\n" localSheetId="1">#REF!</definedName>
    <definedName name="\n">#REF!</definedName>
    <definedName name="\o" localSheetId="0">#REF!</definedName>
    <definedName name="\o" localSheetId="1">#REF!</definedName>
    <definedName name="\o">#REF!</definedName>
    <definedName name="\p">#N/A</definedName>
    <definedName name="_____________DAT1" localSheetId="0">#REF!</definedName>
    <definedName name="_____________DAT1" localSheetId="1">#REF!</definedName>
    <definedName name="_____________DAT1">#REF!</definedName>
    <definedName name="_____________DAT2" localSheetId="0">#REF!</definedName>
    <definedName name="_____________DAT2" localSheetId="1">#REF!</definedName>
    <definedName name="_____________DAT2">#REF!</definedName>
    <definedName name="_____________DAT3" localSheetId="0">#REF!</definedName>
    <definedName name="_____________DAT3" localSheetId="1">#REF!</definedName>
    <definedName name="_____________DAT3">#REF!</definedName>
    <definedName name="_____________DAT4" localSheetId="0">#REF!</definedName>
    <definedName name="_____________DAT4" localSheetId="1">#REF!</definedName>
    <definedName name="_____________DAT4">#REF!</definedName>
    <definedName name="_____________DAT5" localSheetId="0">#REF!</definedName>
    <definedName name="_____________DAT5" localSheetId="1">#REF!</definedName>
    <definedName name="_____________DAT5">#REF!</definedName>
    <definedName name="_____________DAT6" localSheetId="0">#REF!</definedName>
    <definedName name="_____________DAT6" localSheetId="1">#REF!</definedName>
    <definedName name="_____________DAT6">#REF!</definedName>
    <definedName name="_____________DAT7" localSheetId="0">#REF!</definedName>
    <definedName name="_____________DAT7" localSheetId="1">#REF!</definedName>
    <definedName name="_____________DAT7">#REF!</definedName>
    <definedName name="_____________DAT8" localSheetId="0">'[1]2210900-Aug'!#REF!</definedName>
    <definedName name="_____________DAT8" localSheetId="1">'[1]2210900-Aug'!#REF!</definedName>
    <definedName name="_____________DAT8">'[1]2210900-Aug'!#REF!</definedName>
    <definedName name="_____________lp280202" localSheetId="0">#REF!</definedName>
    <definedName name="_____________lp280202" localSheetId="1">#REF!</definedName>
    <definedName name="_____________lp280202">#REF!</definedName>
    <definedName name="_____________US1" localSheetId="0">#REF!</definedName>
    <definedName name="_____________US1" localSheetId="1">#REF!</definedName>
    <definedName name="_____________US1">#REF!</definedName>
    <definedName name="____________DAT1" localSheetId="0">#REF!</definedName>
    <definedName name="____________DAT1" localSheetId="1">#REF!</definedName>
    <definedName name="____________DAT1">#REF!</definedName>
    <definedName name="____________DAT2" localSheetId="0">#REF!</definedName>
    <definedName name="____________DAT2" localSheetId="1">#REF!</definedName>
    <definedName name="____________DAT2">#REF!</definedName>
    <definedName name="____________DAT3" localSheetId="0">#REF!</definedName>
    <definedName name="____________DAT3" localSheetId="1">#REF!</definedName>
    <definedName name="____________DAT3">#REF!</definedName>
    <definedName name="____________DAT4" localSheetId="0">#REF!</definedName>
    <definedName name="____________DAT4" localSheetId="1">#REF!</definedName>
    <definedName name="____________DAT4">#REF!</definedName>
    <definedName name="____________DAT5" localSheetId="0">#REF!</definedName>
    <definedName name="____________DAT5" localSheetId="1">#REF!</definedName>
    <definedName name="____________DAT5">#REF!</definedName>
    <definedName name="____________DAT6" localSheetId="0">#REF!</definedName>
    <definedName name="____________DAT6" localSheetId="1">#REF!</definedName>
    <definedName name="____________DAT6">#REF!</definedName>
    <definedName name="____________DAT7" localSheetId="0">#REF!</definedName>
    <definedName name="____________DAT7" localSheetId="1">#REF!</definedName>
    <definedName name="____________DAT7">#REF!</definedName>
    <definedName name="____________DAT8" localSheetId="0">'[1]2210900-Aug'!#REF!</definedName>
    <definedName name="____________DAT8" localSheetId="1">'[1]2210900-Aug'!#REF!</definedName>
    <definedName name="____________DAT8">'[1]2210900-Aug'!#REF!</definedName>
    <definedName name="____________lp280202" localSheetId="0">#REF!</definedName>
    <definedName name="____________lp280202" localSheetId="1">#REF!</definedName>
    <definedName name="____________lp280202">#REF!</definedName>
    <definedName name="____________SP1" localSheetId="0">[2]FES!#REF!</definedName>
    <definedName name="____________SP1" localSheetId="1">[2]FES!#REF!</definedName>
    <definedName name="____________SP1">[2]FES!#REF!</definedName>
    <definedName name="____________SP10" localSheetId="0">[2]FES!#REF!</definedName>
    <definedName name="____________SP10" localSheetId="1">[2]FES!#REF!</definedName>
    <definedName name="____________SP10">[2]FES!#REF!</definedName>
    <definedName name="____________SP11" localSheetId="0">[2]FES!#REF!</definedName>
    <definedName name="____________SP11" localSheetId="1">[2]FES!#REF!</definedName>
    <definedName name="____________SP11">[2]FES!#REF!</definedName>
    <definedName name="____________SP12" localSheetId="0">[2]FES!#REF!</definedName>
    <definedName name="____________SP12" localSheetId="1">[2]FES!#REF!</definedName>
    <definedName name="____________SP12">[2]FES!#REF!</definedName>
    <definedName name="____________SP13" localSheetId="0">[2]FES!#REF!</definedName>
    <definedName name="____________SP13" localSheetId="1">[2]FES!#REF!</definedName>
    <definedName name="____________SP13">[2]FES!#REF!</definedName>
    <definedName name="____________SP14" localSheetId="0">[2]FES!#REF!</definedName>
    <definedName name="____________SP14" localSheetId="1">[2]FES!#REF!</definedName>
    <definedName name="____________SP14">[2]FES!#REF!</definedName>
    <definedName name="____________SP15" localSheetId="0">[2]FES!#REF!</definedName>
    <definedName name="____________SP15" localSheetId="1">[2]FES!#REF!</definedName>
    <definedName name="____________SP15">[2]FES!#REF!</definedName>
    <definedName name="____________SP16" localSheetId="0">[2]FES!#REF!</definedName>
    <definedName name="____________SP16" localSheetId="1">[2]FES!#REF!</definedName>
    <definedName name="____________SP16">[2]FES!#REF!</definedName>
    <definedName name="____________SP17" localSheetId="0">[2]FES!#REF!</definedName>
    <definedName name="____________SP17" localSheetId="1">[2]FES!#REF!</definedName>
    <definedName name="____________SP17">[2]FES!#REF!</definedName>
    <definedName name="____________SP18" localSheetId="0">[2]FES!#REF!</definedName>
    <definedName name="____________SP18" localSheetId="1">[2]FES!#REF!</definedName>
    <definedName name="____________SP18">[2]FES!#REF!</definedName>
    <definedName name="____________SP19" localSheetId="0">[2]FES!#REF!</definedName>
    <definedName name="____________SP19" localSheetId="1">[2]FES!#REF!</definedName>
    <definedName name="____________SP19">[2]FES!#REF!</definedName>
    <definedName name="____________SP2" localSheetId="0">[2]FES!#REF!</definedName>
    <definedName name="____________SP2" localSheetId="1">[2]FES!#REF!</definedName>
    <definedName name="____________SP2">[2]FES!#REF!</definedName>
    <definedName name="____________SP20" localSheetId="0">[2]FES!#REF!</definedName>
    <definedName name="____________SP20" localSheetId="1">[2]FES!#REF!</definedName>
    <definedName name="____________SP20">[2]FES!#REF!</definedName>
    <definedName name="____________SP3" localSheetId="0">[2]FES!#REF!</definedName>
    <definedName name="____________SP3" localSheetId="1">[2]FES!#REF!</definedName>
    <definedName name="____________SP3">[2]FES!#REF!</definedName>
    <definedName name="____________SP4" localSheetId="0">[2]FES!#REF!</definedName>
    <definedName name="____________SP4" localSheetId="1">[2]FES!#REF!</definedName>
    <definedName name="____________SP4">[2]FES!#REF!</definedName>
    <definedName name="____________SP5" localSheetId="0">[2]FES!#REF!</definedName>
    <definedName name="____________SP5" localSheetId="1">[2]FES!#REF!</definedName>
    <definedName name="____________SP5">[2]FES!#REF!</definedName>
    <definedName name="____________SP7" localSheetId="0">[2]FES!#REF!</definedName>
    <definedName name="____________SP7" localSheetId="1">[2]FES!#REF!</definedName>
    <definedName name="____________SP7">[2]FES!#REF!</definedName>
    <definedName name="____________SP8" localSheetId="0">[2]FES!#REF!</definedName>
    <definedName name="____________SP8" localSheetId="1">[2]FES!#REF!</definedName>
    <definedName name="____________SP8">[2]FES!#REF!</definedName>
    <definedName name="____________SP9" localSheetId="0">[2]FES!#REF!</definedName>
    <definedName name="____________SP9" localSheetId="1">[2]FES!#REF!</definedName>
    <definedName name="____________SP9">[2]FES!#REF!</definedName>
    <definedName name="____________US1" localSheetId="0">#REF!</definedName>
    <definedName name="____________US1" localSheetId="1">#REF!</definedName>
    <definedName name="____________US1">#REF!</definedName>
    <definedName name="___________DAT1" localSheetId="0">#REF!</definedName>
    <definedName name="___________DAT1" localSheetId="1">#REF!</definedName>
    <definedName name="___________DAT1">#REF!</definedName>
    <definedName name="___________DAT2" localSheetId="0">#REF!</definedName>
    <definedName name="___________DAT2" localSheetId="1">#REF!</definedName>
    <definedName name="___________DAT2">#REF!</definedName>
    <definedName name="___________DAT3" localSheetId="0">#REF!</definedName>
    <definedName name="___________DAT3" localSheetId="1">#REF!</definedName>
    <definedName name="___________DAT3">#REF!</definedName>
    <definedName name="___________DAT4" localSheetId="0">#REF!</definedName>
    <definedName name="___________DAT4" localSheetId="1">#REF!</definedName>
    <definedName name="___________DAT4">#REF!</definedName>
    <definedName name="___________DAT5" localSheetId="0">#REF!</definedName>
    <definedName name="___________DAT5" localSheetId="1">#REF!</definedName>
    <definedName name="___________DAT5">#REF!</definedName>
    <definedName name="___________DAT6" localSheetId="0">#REF!</definedName>
    <definedName name="___________DAT6" localSheetId="1">#REF!</definedName>
    <definedName name="___________DAT6">#REF!</definedName>
    <definedName name="___________DAT7" localSheetId="0">#REF!</definedName>
    <definedName name="___________DAT7" localSheetId="1">#REF!</definedName>
    <definedName name="___________DAT7">#REF!</definedName>
    <definedName name="___________DAT8" localSheetId="0">'[1]2210900-Aug'!#REF!</definedName>
    <definedName name="___________DAT8" localSheetId="1">'[1]2210900-Aug'!#REF!</definedName>
    <definedName name="___________DAT8">'[1]2210900-Aug'!#REF!</definedName>
    <definedName name="___________lp280202" localSheetId="0">#REF!</definedName>
    <definedName name="___________lp280202" localSheetId="1">#REF!</definedName>
    <definedName name="___________lp280202">#REF!</definedName>
    <definedName name="___________SP1" localSheetId="0">[3]FES!#REF!</definedName>
    <definedName name="___________SP1" localSheetId="1">[3]FES!#REF!</definedName>
    <definedName name="___________SP1">[3]FES!#REF!</definedName>
    <definedName name="___________SP10" localSheetId="0">[3]FES!#REF!</definedName>
    <definedName name="___________SP10" localSheetId="1">[3]FES!#REF!</definedName>
    <definedName name="___________SP10">[3]FES!#REF!</definedName>
    <definedName name="___________SP11" localSheetId="0">[3]FES!#REF!</definedName>
    <definedName name="___________SP11" localSheetId="1">[3]FES!#REF!</definedName>
    <definedName name="___________SP11">[3]FES!#REF!</definedName>
    <definedName name="___________SP12" localSheetId="0">[3]FES!#REF!</definedName>
    <definedName name="___________SP12" localSheetId="1">[3]FES!#REF!</definedName>
    <definedName name="___________SP12">[3]FES!#REF!</definedName>
    <definedName name="___________SP13" localSheetId="0">[3]FES!#REF!</definedName>
    <definedName name="___________SP13" localSheetId="1">[3]FES!#REF!</definedName>
    <definedName name="___________SP13">[3]FES!#REF!</definedName>
    <definedName name="___________SP14" localSheetId="0">[3]FES!#REF!</definedName>
    <definedName name="___________SP14" localSheetId="1">[3]FES!#REF!</definedName>
    <definedName name="___________SP14">[3]FES!#REF!</definedName>
    <definedName name="___________SP15" localSheetId="0">[3]FES!#REF!</definedName>
    <definedName name="___________SP15" localSheetId="1">[3]FES!#REF!</definedName>
    <definedName name="___________SP15">[3]FES!#REF!</definedName>
    <definedName name="___________SP16" localSheetId="0">[3]FES!#REF!</definedName>
    <definedName name="___________SP16" localSheetId="1">[3]FES!#REF!</definedName>
    <definedName name="___________SP16">[3]FES!#REF!</definedName>
    <definedName name="___________SP17" localSheetId="0">[3]FES!#REF!</definedName>
    <definedName name="___________SP17" localSheetId="1">[3]FES!#REF!</definedName>
    <definedName name="___________SP17">[3]FES!#REF!</definedName>
    <definedName name="___________SP18" localSheetId="0">[3]FES!#REF!</definedName>
    <definedName name="___________SP18" localSheetId="1">[3]FES!#REF!</definedName>
    <definedName name="___________SP18">[3]FES!#REF!</definedName>
    <definedName name="___________SP19" localSheetId="0">[3]FES!#REF!</definedName>
    <definedName name="___________SP19" localSheetId="1">[3]FES!#REF!</definedName>
    <definedName name="___________SP19">[3]FES!#REF!</definedName>
    <definedName name="___________SP2" localSheetId="0">[3]FES!#REF!</definedName>
    <definedName name="___________SP2" localSheetId="1">[3]FES!#REF!</definedName>
    <definedName name="___________SP2">[3]FES!#REF!</definedName>
    <definedName name="___________SP20" localSheetId="0">[3]FES!#REF!</definedName>
    <definedName name="___________SP20" localSheetId="1">[3]FES!#REF!</definedName>
    <definedName name="___________SP20">[3]FES!#REF!</definedName>
    <definedName name="___________SP3" localSheetId="0">[3]FES!#REF!</definedName>
    <definedName name="___________SP3" localSheetId="1">[3]FES!#REF!</definedName>
    <definedName name="___________SP3">[3]FES!#REF!</definedName>
    <definedName name="___________SP4" localSheetId="0">[3]FES!#REF!</definedName>
    <definedName name="___________SP4" localSheetId="1">[3]FES!#REF!</definedName>
    <definedName name="___________SP4">[3]FES!#REF!</definedName>
    <definedName name="___________SP5" localSheetId="0">[3]FES!#REF!</definedName>
    <definedName name="___________SP5" localSheetId="1">[3]FES!#REF!</definedName>
    <definedName name="___________SP5">[3]FES!#REF!</definedName>
    <definedName name="___________SP7" localSheetId="0">[3]FES!#REF!</definedName>
    <definedName name="___________SP7" localSheetId="1">[3]FES!#REF!</definedName>
    <definedName name="___________SP7">[3]FES!#REF!</definedName>
    <definedName name="___________SP8" localSheetId="0">[3]FES!#REF!</definedName>
    <definedName name="___________SP8" localSheetId="1">[3]FES!#REF!</definedName>
    <definedName name="___________SP8">[3]FES!#REF!</definedName>
    <definedName name="___________SP9" localSheetId="0">[3]FES!#REF!</definedName>
    <definedName name="___________SP9" localSheetId="1">[3]FES!#REF!</definedName>
    <definedName name="___________SP9">[3]FES!#REF!</definedName>
    <definedName name="___________US1" localSheetId="0">#REF!</definedName>
    <definedName name="___________US1" localSheetId="1">#REF!</definedName>
    <definedName name="___________US1">#REF!</definedName>
    <definedName name="__________DAT1" localSheetId="0">#REF!</definedName>
    <definedName name="__________DAT1" localSheetId="1">#REF!</definedName>
    <definedName name="__________DAT1">#REF!</definedName>
    <definedName name="__________DAT2" localSheetId="0">#REF!</definedName>
    <definedName name="__________DAT2" localSheetId="1">#REF!</definedName>
    <definedName name="__________DAT2">#REF!</definedName>
    <definedName name="__________DAT3" localSheetId="0">#REF!</definedName>
    <definedName name="__________DAT3" localSheetId="1">#REF!</definedName>
    <definedName name="__________DAT3">#REF!</definedName>
    <definedName name="__________DAT4" localSheetId="0">#REF!</definedName>
    <definedName name="__________DAT4" localSheetId="1">#REF!</definedName>
    <definedName name="__________DAT4">#REF!</definedName>
    <definedName name="__________DAT5" localSheetId="0">#REF!</definedName>
    <definedName name="__________DAT5" localSheetId="1">#REF!</definedName>
    <definedName name="__________DAT5">#REF!</definedName>
    <definedName name="__________DAT6" localSheetId="0">#REF!</definedName>
    <definedName name="__________DAT6" localSheetId="1">#REF!</definedName>
    <definedName name="__________DAT6">#REF!</definedName>
    <definedName name="__________DAT7" localSheetId="0">#REF!</definedName>
    <definedName name="__________DAT7" localSheetId="1">#REF!</definedName>
    <definedName name="__________DAT7">#REF!</definedName>
    <definedName name="__________DAT8" localSheetId="0">'[1]2210900-Aug'!#REF!</definedName>
    <definedName name="__________DAT8" localSheetId="1">'[1]2210900-Aug'!#REF!</definedName>
    <definedName name="__________DAT8">'[1]2210900-Aug'!#REF!</definedName>
    <definedName name="__________lp280202" localSheetId="0">#REF!</definedName>
    <definedName name="__________lp280202" localSheetId="1">#REF!</definedName>
    <definedName name="__________lp280202">#REF!</definedName>
    <definedName name="__________SP1" localSheetId="0">[2]FES!#REF!</definedName>
    <definedName name="__________SP1" localSheetId="1">[2]FES!#REF!</definedName>
    <definedName name="__________SP1">[2]FES!#REF!</definedName>
    <definedName name="__________SP10" localSheetId="0">[2]FES!#REF!</definedName>
    <definedName name="__________SP10" localSheetId="1">[2]FES!#REF!</definedName>
    <definedName name="__________SP10">[2]FES!#REF!</definedName>
    <definedName name="__________SP11" localSheetId="0">[2]FES!#REF!</definedName>
    <definedName name="__________SP11" localSheetId="1">[2]FES!#REF!</definedName>
    <definedName name="__________SP11">[2]FES!#REF!</definedName>
    <definedName name="__________SP12" localSheetId="0">[2]FES!#REF!</definedName>
    <definedName name="__________SP12" localSheetId="1">[2]FES!#REF!</definedName>
    <definedName name="__________SP12">[2]FES!#REF!</definedName>
    <definedName name="__________SP13" localSheetId="0">[2]FES!#REF!</definedName>
    <definedName name="__________SP13" localSheetId="1">[2]FES!#REF!</definedName>
    <definedName name="__________SP13">[2]FES!#REF!</definedName>
    <definedName name="__________SP14" localSheetId="0">[2]FES!#REF!</definedName>
    <definedName name="__________SP14" localSheetId="1">[2]FES!#REF!</definedName>
    <definedName name="__________SP14">[2]FES!#REF!</definedName>
    <definedName name="__________SP15" localSheetId="0">[2]FES!#REF!</definedName>
    <definedName name="__________SP15" localSheetId="1">[2]FES!#REF!</definedName>
    <definedName name="__________SP15">[2]FES!#REF!</definedName>
    <definedName name="__________SP16" localSheetId="0">[2]FES!#REF!</definedName>
    <definedName name="__________SP16" localSheetId="1">[2]FES!#REF!</definedName>
    <definedName name="__________SP16">[2]FES!#REF!</definedName>
    <definedName name="__________SP17" localSheetId="0">[2]FES!#REF!</definedName>
    <definedName name="__________SP17" localSheetId="1">[2]FES!#REF!</definedName>
    <definedName name="__________SP17">[2]FES!#REF!</definedName>
    <definedName name="__________SP18" localSheetId="0">[2]FES!#REF!</definedName>
    <definedName name="__________SP18" localSheetId="1">[2]FES!#REF!</definedName>
    <definedName name="__________SP18">[2]FES!#REF!</definedName>
    <definedName name="__________SP19" localSheetId="0">[2]FES!#REF!</definedName>
    <definedName name="__________SP19" localSheetId="1">[2]FES!#REF!</definedName>
    <definedName name="__________SP19">[2]FES!#REF!</definedName>
    <definedName name="__________SP2" localSheetId="0">[2]FES!#REF!</definedName>
    <definedName name="__________SP2" localSheetId="1">[2]FES!#REF!</definedName>
    <definedName name="__________SP2">[2]FES!#REF!</definedName>
    <definedName name="__________SP20" localSheetId="0">[2]FES!#REF!</definedName>
    <definedName name="__________SP20" localSheetId="1">[2]FES!#REF!</definedName>
    <definedName name="__________SP20">[2]FES!#REF!</definedName>
    <definedName name="__________SP3" localSheetId="0">[2]FES!#REF!</definedName>
    <definedName name="__________SP3" localSheetId="1">[2]FES!#REF!</definedName>
    <definedName name="__________SP3">[2]FES!#REF!</definedName>
    <definedName name="__________SP4" localSheetId="0">[2]FES!#REF!</definedName>
    <definedName name="__________SP4" localSheetId="1">[2]FES!#REF!</definedName>
    <definedName name="__________SP4">[2]FES!#REF!</definedName>
    <definedName name="__________SP5" localSheetId="0">[2]FES!#REF!</definedName>
    <definedName name="__________SP5" localSheetId="1">[2]FES!#REF!</definedName>
    <definedName name="__________SP5">[2]FES!#REF!</definedName>
    <definedName name="__________SP7" localSheetId="0">[2]FES!#REF!</definedName>
    <definedName name="__________SP7" localSheetId="1">[2]FES!#REF!</definedName>
    <definedName name="__________SP7">[2]FES!#REF!</definedName>
    <definedName name="__________SP8" localSheetId="0">[2]FES!#REF!</definedName>
    <definedName name="__________SP8" localSheetId="1">[2]FES!#REF!</definedName>
    <definedName name="__________SP8">[2]FES!#REF!</definedName>
    <definedName name="__________SP9" localSheetId="0">[2]FES!#REF!</definedName>
    <definedName name="__________SP9" localSheetId="1">[2]FES!#REF!</definedName>
    <definedName name="__________SP9">[2]FES!#REF!</definedName>
    <definedName name="__________US1" localSheetId="0">#REF!</definedName>
    <definedName name="__________US1" localSheetId="1">#REF!</definedName>
    <definedName name="__________US1">#REF!</definedName>
    <definedName name="_________DAT1" localSheetId="0">#REF!</definedName>
    <definedName name="_________DAT1" localSheetId="1">#REF!</definedName>
    <definedName name="_________DAT1">#REF!</definedName>
    <definedName name="_________DAT2" localSheetId="0">#REF!</definedName>
    <definedName name="_________DAT2" localSheetId="1">#REF!</definedName>
    <definedName name="_________DAT2">#REF!</definedName>
    <definedName name="_________DAT3" localSheetId="0">#REF!</definedName>
    <definedName name="_________DAT3" localSheetId="1">#REF!</definedName>
    <definedName name="_________DAT3">#REF!</definedName>
    <definedName name="_________DAT4" localSheetId="0">#REF!</definedName>
    <definedName name="_________DAT4" localSheetId="1">#REF!</definedName>
    <definedName name="_________DAT4">#REF!</definedName>
    <definedName name="_________DAT5" localSheetId="0">#REF!</definedName>
    <definedName name="_________DAT5" localSheetId="1">#REF!</definedName>
    <definedName name="_________DAT5">#REF!</definedName>
    <definedName name="_________DAT6" localSheetId="0">#REF!</definedName>
    <definedName name="_________DAT6" localSheetId="1">#REF!</definedName>
    <definedName name="_________DAT6">#REF!</definedName>
    <definedName name="_________DAT7" localSheetId="0">#REF!</definedName>
    <definedName name="_________DAT7" localSheetId="1">#REF!</definedName>
    <definedName name="_________DAT7">#REF!</definedName>
    <definedName name="_________DAT8" localSheetId="0">'[1]2210900-Aug'!#REF!</definedName>
    <definedName name="_________DAT8" localSheetId="1">'[1]2210900-Aug'!#REF!</definedName>
    <definedName name="_________DAT8">'[1]2210900-Aug'!#REF!</definedName>
    <definedName name="_________lp280202" localSheetId="0">#REF!</definedName>
    <definedName name="_________lp280202" localSheetId="1">#REF!</definedName>
    <definedName name="_________lp280202">#REF!</definedName>
    <definedName name="_________SP1" localSheetId="0">[4]FES!#REF!</definedName>
    <definedName name="_________SP1" localSheetId="1">[4]FES!#REF!</definedName>
    <definedName name="_________SP1">[4]FES!#REF!</definedName>
    <definedName name="_________SP10" localSheetId="0">[4]FES!#REF!</definedName>
    <definedName name="_________SP10" localSheetId="1">[4]FES!#REF!</definedName>
    <definedName name="_________SP10">[4]FES!#REF!</definedName>
    <definedName name="_________SP11" localSheetId="0">[4]FES!#REF!</definedName>
    <definedName name="_________SP11" localSheetId="1">[4]FES!#REF!</definedName>
    <definedName name="_________SP11">[4]FES!#REF!</definedName>
    <definedName name="_________SP12" localSheetId="0">[4]FES!#REF!</definedName>
    <definedName name="_________SP12" localSheetId="1">[4]FES!#REF!</definedName>
    <definedName name="_________SP12">[4]FES!#REF!</definedName>
    <definedName name="_________SP13" localSheetId="0">[4]FES!#REF!</definedName>
    <definedName name="_________SP13" localSheetId="1">[4]FES!#REF!</definedName>
    <definedName name="_________SP13">[4]FES!#REF!</definedName>
    <definedName name="_________SP14" localSheetId="0">[4]FES!#REF!</definedName>
    <definedName name="_________SP14" localSheetId="1">[4]FES!#REF!</definedName>
    <definedName name="_________SP14">[4]FES!#REF!</definedName>
    <definedName name="_________SP15" localSheetId="0">[4]FES!#REF!</definedName>
    <definedName name="_________SP15" localSheetId="1">[4]FES!#REF!</definedName>
    <definedName name="_________SP15">[4]FES!#REF!</definedName>
    <definedName name="_________SP16" localSheetId="0">[4]FES!#REF!</definedName>
    <definedName name="_________SP16" localSheetId="1">[4]FES!#REF!</definedName>
    <definedName name="_________SP16">[4]FES!#REF!</definedName>
    <definedName name="_________SP17" localSheetId="0">[4]FES!#REF!</definedName>
    <definedName name="_________SP17" localSheetId="1">[4]FES!#REF!</definedName>
    <definedName name="_________SP17">[4]FES!#REF!</definedName>
    <definedName name="_________SP18" localSheetId="0">[4]FES!#REF!</definedName>
    <definedName name="_________SP18" localSheetId="1">[4]FES!#REF!</definedName>
    <definedName name="_________SP18">[4]FES!#REF!</definedName>
    <definedName name="_________SP19" localSheetId="0">[4]FES!#REF!</definedName>
    <definedName name="_________SP19" localSheetId="1">[4]FES!#REF!</definedName>
    <definedName name="_________SP19">[4]FES!#REF!</definedName>
    <definedName name="_________SP2" localSheetId="0">[4]FES!#REF!</definedName>
    <definedName name="_________SP2" localSheetId="1">[4]FES!#REF!</definedName>
    <definedName name="_________SP2">[4]FES!#REF!</definedName>
    <definedName name="_________SP20" localSheetId="0">[4]FES!#REF!</definedName>
    <definedName name="_________SP20" localSheetId="1">[4]FES!#REF!</definedName>
    <definedName name="_________SP20">[4]FES!#REF!</definedName>
    <definedName name="_________SP3" localSheetId="0">[4]FES!#REF!</definedName>
    <definedName name="_________SP3" localSheetId="1">[4]FES!#REF!</definedName>
    <definedName name="_________SP3">[4]FES!#REF!</definedName>
    <definedName name="_________SP4" localSheetId="0">[4]FES!#REF!</definedName>
    <definedName name="_________SP4" localSheetId="1">[4]FES!#REF!</definedName>
    <definedName name="_________SP4">[4]FES!#REF!</definedName>
    <definedName name="_________SP5" localSheetId="0">[4]FES!#REF!</definedName>
    <definedName name="_________SP5" localSheetId="1">[4]FES!#REF!</definedName>
    <definedName name="_________SP5">[4]FES!#REF!</definedName>
    <definedName name="_________SP7" localSheetId="0">[4]FES!#REF!</definedName>
    <definedName name="_________SP7" localSheetId="1">[4]FES!#REF!</definedName>
    <definedName name="_________SP7">[4]FES!#REF!</definedName>
    <definedName name="_________SP8" localSheetId="0">[4]FES!#REF!</definedName>
    <definedName name="_________SP8" localSheetId="1">[4]FES!#REF!</definedName>
    <definedName name="_________SP8">[4]FES!#REF!</definedName>
    <definedName name="_________SP9" localSheetId="0">[4]FES!#REF!</definedName>
    <definedName name="_________SP9" localSheetId="1">[4]FES!#REF!</definedName>
    <definedName name="_________SP9">[4]FES!#REF!</definedName>
    <definedName name="_________US1" localSheetId="0">#REF!</definedName>
    <definedName name="_________US1" localSheetId="1">#REF!</definedName>
    <definedName name="_________US1">#REF!</definedName>
    <definedName name="________DAT1" localSheetId="0">#REF!</definedName>
    <definedName name="________DAT1" localSheetId="1">#REF!</definedName>
    <definedName name="________DAT1">#REF!</definedName>
    <definedName name="________DAT2" localSheetId="0">#REF!</definedName>
    <definedName name="________DAT2" localSheetId="1">#REF!</definedName>
    <definedName name="________DAT2">#REF!</definedName>
    <definedName name="________DAT3" localSheetId="0">#REF!</definedName>
    <definedName name="________DAT3" localSheetId="1">#REF!</definedName>
    <definedName name="________DAT3">#REF!</definedName>
    <definedName name="________DAT4" localSheetId="0">#REF!</definedName>
    <definedName name="________DAT4" localSheetId="1">#REF!</definedName>
    <definedName name="________DAT4">#REF!</definedName>
    <definedName name="________DAT5" localSheetId="0">#REF!</definedName>
    <definedName name="________DAT5" localSheetId="1">#REF!</definedName>
    <definedName name="________DAT5">#REF!</definedName>
    <definedName name="________DAT6" localSheetId="0">#REF!</definedName>
    <definedName name="________DAT6" localSheetId="1">#REF!</definedName>
    <definedName name="________DAT6">#REF!</definedName>
    <definedName name="________DAT7" localSheetId="0">#REF!</definedName>
    <definedName name="________DAT7" localSheetId="1">#REF!</definedName>
    <definedName name="________DAT7">#REF!</definedName>
    <definedName name="________DAT8" localSheetId="0">'[1]2210900-Aug'!#REF!</definedName>
    <definedName name="________DAT8" localSheetId="1">'[1]2210900-Aug'!#REF!</definedName>
    <definedName name="________DAT8">'[1]2210900-Aug'!#REF!</definedName>
    <definedName name="________lp280202" localSheetId="0">#REF!</definedName>
    <definedName name="________lp280202" localSheetId="1">#REF!</definedName>
    <definedName name="________lp280202">#REF!</definedName>
    <definedName name="________SP1" localSheetId="0">[5]FES!#REF!</definedName>
    <definedName name="________SP1" localSheetId="1">[5]FES!#REF!</definedName>
    <definedName name="________SP1">[5]FES!#REF!</definedName>
    <definedName name="________SP10" localSheetId="0">[5]FES!#REF!</definedName>
    <definedName name="________SP10" localSheetId="1">[5]FES!#REF!</definedName>
    <definedName name="________SP10">[5]FES!#REF!</definedName>
    <definedName name="________SP11" localSheetId="0">[5]FES!#REF!</definedName>
    <definedName name="________SP11" localSheetId="1">[5]FES!#REF!</definedName>
    <definedName name="________SP11">[5]FES!#REF!</definedName>
    <definedName name="________SP12" localSheetId="0">[5]FES!#REF!</definedName>
    <definedName name="________SP12" localSheetId="1">[5]FES!#REF!</definedName>
    <definedName name="________SP12">[5]FES!#REF!</definedName>
    <definedName name="________SP13" localSheetId="0">[5]FES!#REF!</definedName>
    <definedName name="________SP13" localSheetId="1">[5]FES!#REF!</definedName>
    <definedName name="________SP13">[5]FES!#REF!</definedName>
    <definedName name="________SP14" localSheetId="0">[5]FES!#REF!</definedName>
    <definedName name="________SP14" localSheetId="1">[5]FES!#REF!</definedName>
    <definedName name="________SP14">[5]FES!#REF!</definedName>
    <definedName name="________SP15" localSheetId="0">[5]FES!#REF!</definedName>
    <definedName name="________SP15" localSheetId="1">[5]FES!#REF!</definedName>
    <definedName name="________SP15">[5]FES!#REF!</definedName>
    <definedName name="________SP16" localSheetId="0">[5]FES!#REF!</definedName>
    <definedName name="________SP16" localSheetId="1">[5]FES!#REF!</definedName>
    <definedName name="________SP16">[5]FES!#REF!</definedName>
    <definedName name="________SP17" localSheetId="0">[5]FES!#REF!</definedName>
    <definedName name="________SP17" localSheetId="1">[5]FES!#REF!</definedName>
    <definedName name="________SP17">[5]FES!#REF!</definedName>
    <definedName name="________SP18" localSheetId="0">[5]FES!#REF!</definedName>
    <definedName name="________SP18" localSheetId="1">[5]FES!#REF!</definedName>
    <definedName name="________SP18">[5]FES!#REF!</definedName>
    <definedName name="________SP19" localSheetId="0">[5]FES!#REF!</definedName>
    <definedName name="________SP19" localSheetId="1">[5]FES!#REF!</definedName>
    <definedName name="________SP19">[5]FES!#REF!</definedName>
    <definedName name="________SP2" localSheetId="0">[5]FES!#REF!</definedName>
    <definedName name="________SP2" localSheetId="1">[5]FES!#REF!</definedName>
    <definedName name="________SP2">[5]FES!#REF!</definedName>
    <definedName name="________SP20" localSheetId="0">[5]FES!#REF!</definedName>
    <definedName name="________SP20" localSheetId="1">[5]FES!#REF!</definedName>
    <definedName name="________SP20">[5]FES!#REF!</definedName>
    <definedName name="________SP3" localSheetId="0">[5]FES!#REF!</definedName>
    <definedName name="________SP3" localSheetId="1">[5]FES!#REF!</definedName>
    <definedName name="________SP3">[5]FES!#REF!</definedName>
    <definedName name="________SP4" localSheetId="0">[5]FES!#REF!</definedName>
    <definedName name="________SP4" localSheetId="1">[5]FES!#REF!</definedName>
    <definedName name="________SP4">[5]FES!#REF!</definedName>
    <definedName name="________SP5" localSheetId="0">[5]FES!#REF!</definedName>
    <definedName name="________SP5" localSheetId="1">[5]FES!#REF!</definedName>
    <definedName name="________SP5">[5]FES!#REF!</definedName>
    <definedName name="________SP7" localSheetId="0">[5]FES!#REF!</definedName>
    <definedName name="________SP7" localSheetId="1">[5]FES!#REF!</definedName>
    <definedName name="________SP7">[5]FES!#REF!</definedName>
    <definedName name="________SP8" localSheetId="0">[5]FES!#REF!</definedName>
    <definedName name="________SP8" localSheetId="1">[5]FES!#REF!</definedName>
    <definedName name="________SP8">[5]FES!#REF!</definedName>
    <definedName name="________SP9" localSheetId="0">[5]FES!#REF!</definedName>
    <definedName name="________SP9" localSheetId="1">[5]FES!#REF!</definedName>
    <definedName name="________SP9">[5]FES!#REF!</definedName>
    <definedName name="________US1" localSheetId="0">#REF!</definedName>
    <definedName name="________US1" localSheetId="1">#REF!</definedName>
    <definedName name="________US1">#REF!</definedName>
    <definedName name="_______DAT1" localSheetId="0">#REF!</definedName>
    <definedName name="_______DAT1" localSheetId="1">#REF!</definedName>
    <definedName name="_______DAT1">#REF!</definedName>
    <definedName name="_______DAT2" localSheetId="0">#REF!</definedName>
    <definedName name="_______DAT2" localSheetId="1">#REF!</definedName>
    <definedName name="_______DAT2">#REF!</definedName>
    <definedName name="_______DAT3" localSheetId="0">#REF!</definedName>
    <definedName name="_______DAT3" localSheetId="1">#REF!</definedName>
    <definedName name="_______DAT3">#REF!</definedName>
    <definedName name="_______DAT4" localSheetId="0">#REF!</definedName>
    <definedName name="_______DAT4" localSheetId="1">#REF!</definedName>
    <definedName name="_______DAT4">#REF!</definedName>
    <definedName name="_______DAT5" localSheetId="0">#REF!</definedName>
    <definedName name="_______DAT5" localSheetId="1">#REF!</definedName>
    <definedName name="_______DAT5">#REF!</definedName>
    <definedName name="_______DAT6" localSheetId="0">#REF!</definedName>
    <definedName name="_______DAT6" localSheetId="1">#REF!</definedName>
    <definedName name="_______DAT6">#REF!</definedName>
    <definedName name="_______DAT7" localSheetId="0">#REF!</definedName>
    <definedName name="_______DAT7" localSheetId="1">#REF!</definedName>
    <definedName name="_______DAT7">#REF!</definedName>
    <definedName name="_______DAT8" localSheetId="0">#REF!</definedName>
    <definedName name="_______DAT8" localSheetId="1">#REF!</definedName>
    <definedName name="_______DAT8">#REF!</definedName>
    <definedName name="_______DAT9" localSheetId="0">#REF!</definedName>
    <definedName name="_______DAT9" localSheetId="1">#REF!</definedName>
    <definedName name="_______DAT9">#REF!</definedName>
    <definedName name="_______lp280202" localSheetId="0">#REF!</definedName>
    <definedName name="_______lp280202" localSheetId="1">#REF!</definedName>
    <definedName name="_______lp280202">#REF!</definedName>
    <definedName name="_______SP1" localSheetId="0">[4]FES!#REF!</definedName>
    <definedName name="_______SP1" localSheetId="1">[4]FES!#REF!</definedName>
    <definedName name="_______SP1">[4]FES!#REF!</definedName>
    <definedName name="_______SP10" localSheetId="0">[4]FES!#REF!</definedName>
    <definedName name="_______SP10" localSheetId="1">[4]FES!#REF!</definedName>
    <definedName name="_______SP10">[4]FES!#REF!</definedName>
    <definedName name="_______SP11" localSheetId="0">[4]FES!#REF!</definedName>
    <definedName name="_______SP11" localSheetId="1">[4]FES!#REF!</definedName>
    <definedName name="_______SP11">[4]FES!#REF!</definedName>
    <definedName name="_______SP12" localSheetId="0">[4]FES!#REF!</definedName>
    <definedName name="_______SP12" localSheetId="1">[4]FES!#REF!</definedName>
    <definedName name="_______SP12">[4]FES!#REF!</definedName>
    <definedName name="_______SP13" localSheetId="0">[4]FES!#REF!</definedName>
    <definedName name="_______SP13" localSheetId="1">[4]FES!#REF!</definedName>
    <definedName name="_______SP13">[4]FES!#REF!</definedName>
    <definedName name="_______SP14" localSheetId="0">[4]FES!#REF!</definedName>
    <definedName name="_______SP14" localSheetId="1">[4]FES!#REF!</definedName>
    <definedName name="_______SP14">[4]FES!#REF!</definedName>
    <definedName name="_______SP15" localSheetId="0">[4]FES!#REF!</definedName>
    <definedName name="_______SP15" localSheetId="1">[4]FES!#REF!</definedName>
    <definedName name="_______SP15">[4]FES!#REF!</definedName>
    <definedName name="_______SP16" localSheetId="0">[4]FES!#REF!</definedName>
    <definedName name="_______SP16" localSheetId="1">[4]FES!#REF!</definedName>
    <definedName name="_______SP16">[4]FES!#REF!</definedName>
    <definedName name="_______SP17" localSheetId="0">[4]FES!#REF!</definedName>
    <definedName name="_______SP17" localSheetId="1">[4]FES!#REF!</definedName>
    <definedName name="_______SP17">[4]FES!#REF!</definedName>
    <definedName name="_______SP18" localSheetId="0">[4]FES!#REF!</definedName>
    <definedName name="_______SP18" localSheetId="1">[4]FES!#REF!</definedName>
    <definedName name="_______SP18">[4]FES!#REF!</definedName>
    <definedName name="_______SP19" localSheetId="0">[4]FES!#REF!</definedName>
    <definedName name="_______SP19" localSheetId="1">[4]FES!#REF!</definedName>
    <definedName name="_______SP19">[4]FES!#REF!</definedName>
    <definedName name="_______SP2" localSheetId="0">[4]FES!#REF!</definedName>
    <definedName name="_______SP2" localSheetId="1">[4]FES!#REF!</definedName>
    <definedName name="_______SP2">[4]FES!#REF!</definedName>
    <definedName name="_______SP20" localSheetId="0">[4]FES!#REF!</definedName>
    <definedName name="_______SP20" localSheetId="1">[4]FES!#REF!</definedName>
    <definedName name="_______SP20">[4]FES!#REF!</definedName>
    <definedName name="_______SP3" localSheetId="0">[4]FES!#REF!</definedName>
    <definedName name="_______SP3" localSheetId="1">[4]FES!#REF!</definedName>
    <definedName name="_______SP3">[4]FES!#REF!</definedName>
    <definedName name="_______SP4" localSheetId="0">[4]FES!#REF!</definedName>
    <definedName name="_______SP4" localSheetId="1">[4]FES!#REF!</definedName>
    <definedName name="_______SP4">[4]FES!#REF!</definedName>
    <definedName name="_______SP5" localSheetId="0">[4]FES!#REF!</definedName>
    <definedName name="_______SP5" localSheetId="1">[4]FES!#REF!</definedName>
    <definedName name="_______SP5">[4]FES!#REF!</definedName>
    <definedName name="_______SP7" localSheetId="0">[4]FES!#REF!</definedName>
    <definedName name="_______SP7" localSheetId="1">[4]FES!#REF!</definedName>
    <definedName name="_______SP7">[4]FES!#REF!</definedName>
    <definedName name="_______SP8" localSheetId="0">[4]FES!#REF!</definedName>
    <definedName name="_______SP8" localSheetId="1">[4]FES!#REF!</definedName>
    <definedName name="_______SP8">[4]FES!#REF!</definedName>
    <definedName name="_______SP9" localSheetId="0">[4]FES!#REF!</definedName>
    <definedName name="_______SP9" localSheetId="1">[4]FES!#REF!</definedName>
    <definedName name="_______SP9">[4]FES!#REF!</definedName>
    <definedName name="_______US1" localSheetId="0">#REF!</definedName>
    <definedName name="_______US1" localSheetId="1">#REF!</definedName>
    <definedName name="_______US1">#REF!</definedName>
    <definedName name="______B650000" localSheetId="0">#REF!</definedName>
    <definedName name="______B650000" localSheetId="1">#REF!</definedName>
    <definedName name="______B650000">#REF!</definedName>
    <definedName name="______DAT1" localSheetId="0">#REF!</definedName>
    <definedName name="______DAT1" localSheetId="1">#REF!</definedName>
    <definedName name="______DAT1">#REF!</definedName>
    <definedName name="______DAT2" localSheetId="0">#REF!</definedName>
    <definedName name="______DAT2" localSheetId="1">#REF!</definedName>
    <definedName name="______DAT2">#REF!</definedName>
    <definedName name="______DAT3" localSheetId="0">#REF!</definedName>
    <definedName name="______DAT3" localSheetId="1">#REF!</definedName>
    <definedName name="______DAT3">#REF!</definedName>
    <definedName name="______DAT4" localSheetId="0">#REF!</definedName>
    <definedName name="______DAT4" localSheetId="1">#REF!</definedName>
    <definedName name="______DAT4">#REF!</definedName>
    <definedName name="______DAT5" localSheetId="0">#REF!</definedName>
    <definedName name="______DAT5" localSheetId="1">#REF!</definedName>
    <definedName name="______DAT5">#REF!</definedName>
    <definedName name="______DAT6" localSheetId="0">#REF!</definedName>
    <definedName name="______DAT6" localSheetId="1">#REF!</definedName>
    <definedName name="______DAT6">#REF!</definedName>
    <definedName name="______DAT7" localSheetId="0">#REF!</definedName>
    <definedName name="______DAT7" localSheetId="1">#REF!</definedName>
    <definedName name="______DAT7">#REF!</definedName>
    <definedName name="______DAT8" localSheetId="0">#REF!</definedName>
    <definedName name="______DAT8" localSheetId="1">#REF!</definedName>
    <definedName name="______DAT8">#REF!</definedName>
    <definedName name="______DAT9" localSheetId="0">#REF!</definedName>
    <definedName name="______DAT9" localSheetId="1">#REF!</definedName>
    <definedName name="______DAT9">#REF!</definedName>
    <definedName name="______lp280202" localSheetId="0">#REF!</definedName>
    <definedName name="______lp280202" localSheetId="1">#REF!</definedName>
    <definedName name="______lp280202">#REF!</definedName>
    <definedName name="______SP1" localSheetId="0">[4]FES!#REF!</definedName>
    <definedName name="______SP1" localSheetId="1">[4]FES!#REF!</definedName>
    <definedName name="______SP1">[4]FES!#REF!</definedName>
    <definedName name="______SP10" localSheetId="0">[4]FES!#REF!</definedName>
    <definedName name="______SP10" localSheetId="1">[4]FES!#REF!</definedName>
    <definedName name="______SP10">[4]FES!#REF!</definedName>
    <definedName name="______SP11" localSheetId="0">[4]FES!#REF!</definedName>
    <definedName name="______SP11" localSheetId="1">[4]FES!#REF!</definedName>
    <definedName name="______SP11">[4]FES!#REF!</definedName>
    <definedName name="______SP12" localSheetId="0">[4]FES!#REF!</definedName>
    <definedName name="______SP12" localSheetId="1">[4]FES!#REF!</definedName>
    <definedName name="______SP12">[4]FES!#REF!</definedName>
    <definedName name="______SP13" localSheetId="0">[4]FES!#REF!</definedName>
    <definedName name="______SP13" localSheetId="1">[4]FES!#REF!</definedName>
    <definedName name="______SP13">[4]FES!#REF!</definedName>
    <definedName name="______SP14" localSheetId="0">[4]FES!#REF!</definedName>
    <definedName name="______SP14" localSheetId="1">[4]FES!#REF!</definedName>
    <definedName name="______SP14">[4]FES!#REF!</definedName>
    <definedName name="______SP15" localSheetId="0">[4]FES!#REF!</definedName>
    <definedName name="______SP15" localSheetId="1">[4]FES!#REF!</definedName>
    <definedName name="______SP15">[4]FES!#REF!</definedName>
    <definedName name="______SP16" localSheetId="0">[4]FES!#REF!</definedName>
    <definedName name="______SP16" localSheetId="1">[4]FES!#REF!</definedName>
    <definedName name="______SP16">[4]FES!#REF!</definedName>
    <definedName name="______SP17" localSheetId="0">[4]FES!#REF!</definedName>
    <definedName name="______SP17" localSheetId="1">[4]FES!#REF!</definedName>
    <definedName name="______SP17">[4]FES!#REF!</definedName>
    <definedName name="______SP18" localSheetId="0">[4]FES!#REF!</definedName>
    <definedName name="______SP18" localSheetId="1">[4]FES!#REF!</definedName>
    <definedName name="______SP18">[4]FES!#REF!</definedName>
    <definedName name="______SP19" localSheetId="0">[4]FES!#REF!</definedName>
    <definedName name="______SP19" localSheetId="1">[4]FES!#REF!</definedName>
    <definedName name="______SP19">[4]FES!#REF!</definedName>
    <definedName name="______SP2" localSheetId="0">[4]FES!#REF!</definedName>
    <definedName name="______SP2" localSheetId="1">[4]FES!#REF!</definedName>
    <definedName name="______SP2">[4]FES!#REF!</definedName>
    <definedName name="______SP20" localSheetId="0">[4]FES!#REF!</definedName>
    <definedName name="______SP20" localSheetId="1">[4]FES!#REF!</definedName>
    <definedName name="______SP20">[4]FES!#REF!</definedName>
    <definedName name="______SP3" localSheetId="0">[4]FES!#REF!</definedName>
    <definedName name="______SP3" localSheetId="1">[4]FES!#REF!</definedName>
    <definedName name="______SP3">[4]FES!#REF!</definedName>
    <definedName name="______SP4" localSheetId="0">[4]FES!#REF!</definedName>
    <definedName name="______SP4" localSheetId="1">[4]FES!#REF!</definedName>
    <definedName name="______SP4">[4]FES!#REF!</definedName>
    <definedName name="______SP5" localSheetId="0">[4]FES!#REF!</definedName>
    <definedName name="______SP5" localSheetId="1">[4]FES!#REF!</definedName>
    <definedName name="______SP5">[4]FES!#REF!</definedName>
    <definedName name="______SP7" localSheetId="0">[4]FES!#REF!</definedName>
    <definedName name="______SP7" localSheetId="1">[4]FES!#REF!</definedName>
    <definedName name="______SP7">[4]FES!#REF!</definedName>
    <definedName name="______SP8" localSheetId="0">[4]FES!#REF!</definedName>
    <definedName name="______SP8" localSheetId="1">[4]FES!#REF!</definedName>
    <definedName name="______SP8">[4]FES!#REF!</definedName>
    <definedName name="______SP9" localSheetId="0">[4]FES!#REF!</definedName>
    <definedName name="______SP9" localSheetId="1">[4]FES!#REF!</definedName>
    <definedName name="______SP9">[4]FES!#REF!</definedName>
    <definedName name="______US1" localSheetId="0">#REF!</definedName>
    <definedName name="______US1" localSheetId="1">#REF!</definedName>
    <definedName name="______US1">#REF!</definedName>
    <definedName name="_____B270000" localSheetId="0">#REF!</definedName>
    <definedName name="_____B270000" localSheetId="1">#REF!</definedName>
    <definedName name="_____B270000">#REF!</definedName>
    <definedName name="_____B650000" localSheetId="0">#REF!</definedName>
    <definedName name="_____B650000" localSheetId="1">#REF!</definedName>
    <definedName name="_____B650000">#REF!</definedName>
    <definedName name="_____DAT1" localSheetId="0">'[6]ЦХЛ 2004'!#REF!</definedName>
    <definedName name="_____DAT1" localSheetId="1">'[6]ЦХЛ 2004'!#REF!</definedName>
    <definedName name="_____DAT1">'[6]ЦХЛ 2004'!#REF!</definedName>
    <definedName name="_____DAT2" localSheetId="0">'[6]ЦХЛ 2004'!#REF!</definedName>
    <definedName name="_____DAT2" localSheetId="1">'[6]ЦХЛ 2004'!#REF!</definedName>
    <definedName name="_____DAT2">'[6]ЦХЛ 2004'!#REF!</definedName>
    <definedName name="_____DAT3" localSheetId="0">'[6]ЦХЛ 2004'!#REF!</definedName>
    <definedName name="_____DAT3" localSheetId="1">'[6]ЦХЛ 2004'!#REF!</definedName>
    <definedName name="_____DAT3">'[6]ЦХЛ 2004'!#REF!</definedName>
    <definedName name="_____DAT4" localSheetId="0">'[6]ЦХЛ 2004'!#REF!</definedName>
    <definedName name="_____DAT4" localSheetId="1">'[6]ЦХЛ 2004'!#REF!</definedName>
    <definedName name="_____DAT4">'[6]ЦХЛ 2004'!#REF!</definedName>
    <definedName name="_____DAT5" localSheetId="0">'[6]ЦХЛ 2004'!#REF!</definedName>
    <definedName name="_____DAT5" localSheetId="1">'[6]ЦХЛ 2004'!#REF!</definedName>
    <definedName name="_____DAT5">'[6]ЦХЛ 2004'!#REF!</definedName>
    <definedName name="_____DAT6" localSheetId="0">#REF!</definedName>
    <definedName name="_____DAT6" localSheetId="1">#REF!</definedName>
    <definedName name="_____DAT6">#REF!</definedName>
    <definedName name="_____DAT7" localSheetId="0">#REF!</definedName>
    <definedName name="_____DAT7" localSheetId="1">#REF!</definedName>
    <definedName name="_____DAT7">#REF!</definedName>
    <definedName name="_____DAT8" localSheetId="0">#REF!</definedName>
    <definedName name="_____DAT8" localSheetId="1">#REF!</definedName>
    <definedName name="_____DAT8">#REF!</definedName>
    <definedName name="_____DAT9" localSheetId="0">#REF!</definedName>
    <definedName name="_____DAT9" localSheetId="1">#REF!</definedName>
    <definedName name="_____DAT9">#REF!</definedName>
    <definedName name="_____lp280202" localSheetId="0">#REF!</definedName>
    <definedName name="_____lp280202" localSheetId="1">#REF!</definedName>
    <definedName name="_____lp280202">#REF!</definedName>
    <definedName name="_____SP1" localSheetId="0">[4]FES!#REF!</definedName>
    <definedName name="_____SP1" localSheetId="1">[4]FES!#REF!</definedName>
    <definedName name="_____SP1">[4]FES!#REF!</definedName>
    <definedName name="_____SP10" localSheetId="0">[4]FES!#REF!</definedName>
    <definedName name="_____SP10" localSheetId="1">[4]FES!#REF!</definedName>
    <definedName name="_____SP10">[4]FES!#REF!</definedName>
    <definedName name="_____SP11" localSheetId="0">[4]FES!#REF!</definedName>
    <definedName name="_____SP11" localSheetId="1">[4]FES!#REF!</definedName>
    <definedName name="_____SP11">[4]FES!#REF!</definedName>
    <definedName name="_____SP12" localSheetId="0">[4]FES!#REF!</definedName>
    <definedName name="_____SP12" localSheetId="1">[4]FES!#REF!</definedName>
    <definedName name="_____SP12">[4]FES!#REF!</definedName>
    <definedName name="_____SP13" localSheetId="0">[4]FES!#REF!</definedName>
    <definedName name="_____SP13" localSheetId="1">[4]FES!#REF!</definedName>
    <definedName name="_____SP13">[4]FES!#REF!</definedName>
    <definedName name="_____SP14" localSheetId="0">[4]FES!#REF!</definedName>
    <definedName name="_____SP14" localSheetId="1">[4]FES!#REF!</definedName>
    <definedName name="_____SP14">[4]FES!#REF!</definedName>
    <definedName name="_____SP15" localSheetId="0">[4]FES!#REF!</definedName>
    <definedName name="_____SP15" localSheetId="1">[4]FES!#REF!</definedName>
    <definedName name="_____SP15">[4]FES!#REF!</definedName>
    <definedName name="_____SP16" localSheetId="0">[4]FES!#REF!</definedName>
    <definedName name="_____SP16" localSheetId="1">[4]FES!#REF!</definedName>
    <definedName name="_____SP16">[4]FES!#REF!</definedName>
    <definedName name="_____SP17" localSheetId="0">[4]FES!#REF!</definedName>
    <definedName name="_____SP17" localSheetId="1">[4]FES!#REF!</definedName>
    <definedName name="_____SP17">[4]FES!#REF!</definedName>
    <definedName name="_____SP18" localSheetId="0">[4]FES!#REF!</definedName>
    <definedName name="_____SP18" localSheetId="1">[4]FES!#REF!</definedName>
    <definedName name="_____SP18">[4]FES!#REF!</definedName>
    <definedName name="_____sp186" localSheetId="0">[7]FES!#REF!</definedName>
    <definedName name="_____sp186" localSheetId="1">[7]FES!#REF!</definedName>
    <definedName name="_____sp186">[7]FES!#REF!</definedName>
    <definedName name="_____SP19" localSheetId="0">[4]FES!#REF!</definedName>
    <definedName name="_____SP19" localSheetId="1">[4]FES!#REF!</definedName>
    <definedName name="_____SP19">[4]FES!#REF!</definedName>
    <definedName name="_____SP2" localSheetId="0">[4]FES!#REF!</definedName>
    <definedName name="_____SP2" localSheetId="1">[4]FES!#REF!</definedName>
    <definedName name="_____SP2">[4]FES!#REF!</definedName>
    <definedName name="_____SP20" localSheetId="0">[4]FES!#REF!</definedName>
    <definedName name="_____SP20" localSheetId="1">[4]FES!#REF!</definedName>
    <definedName name="_____SP20">[4]FES!#REF!</definedName>
    <definedName name="_____SP3" localSheetId="0">[4]FES!#REF!</definedName>
    <definedName name="_____SP3" localSheetId="1">[4]FES!#REF!</definedName>
    <definedName name="_____SP3">[4]FES!#REF!</definedName>
    <definedName name="_____SP4" localSheetId="0">[4]FES!#REF!</definedName>
    <definedName name="_____SP4" localSheetId="1">[4]FES!#REF!</definedName>
    <definedName name="_____SP4">[4]FES!#REF!</definedName>
    <definedName name="_____SP5" localSheetId="0">[4]FES!#REF!</definedName>
    <definedName name="_____SP5" localSheetId="1">[4]FES!#REF!</definedName>
    <definedName name="_____SP5">[4]FES!#REF!</definedName>
    <definedName name="_____SP7" localSheetId="0">[4]FES!#REF!</definedName>
    <definedName name="_____SP7" localSheetId="1">[4]FES!#REF!</definedName>
    <definedName name="_____SP7">[4]FES!#REF!</definedName>
    <definedName name="_____SP8" localSheetId="0">[4]FES!#REF!</definedName>
    <definedName name="_____SP8" localSheetId="1">[4]FES!#REF!</definedName>
    <definedName name="_____SP8">[4]FES!#REF!</definedName>
    <definedName name="_____SP9" localSheetId="0">[4]FES!#REF!</definedName>
    <definedName name="_____SP9" localSheetId="1">[4]FES!#REF!</definedName>
    <definedName name="_____SP9">[4]FES!#REF!</definedName>
    <definedName name="_____US1" localSheetId="0">#REF!</definedName>
    <definedName name="_____US1" localSheetId="1">#REF!</definedName>
    <definedName name="_____US1">#REF!</definedName>
    <definedName name="____B270000" localSheetId="0">#REF!</definedName>
    <definedName name="____B270000" localSheetId="1">#REF!</definedName>
    <definedName name="____B270000">#REF!</definedName>
    <definedName name="____B650000" localSheetId="0">#REF!</definedName>
    <definedName name="____B650000" localSheetId="1">#REF!</definedName>
    <definedName name="____B650000">#REF!</definedName>
    <definedName name="____DAT1" localSheetId="0">'[8]ЦХЛ 2004'!#REF!</definedName>
    <definedName name="____DAT1" localSheetId="1">'[8]ЦХЛ 2004'!#REF!</definedName>
    <definedName name="____DAT1">'[8]ЦХЛ 2004'!#REF!</definedName>
    <definedName name="____DAT2" localSheetId="0">'[8]ЦХЛ 2004'!#REF!</definedName>
    <definedName name="____DAT2" localSheetId="1">'[8]ЦХЛ 2004'!#REF!</definedName>
    <definedName name="____DAT2">'[8]ЦХЛ 2004'!#REF!</definedName>
    <definedName name="____DAT3" localSheetId="0">'[8]ЦХЛ 2004'!#REF!</definedName>
    <definedName name="____DAT3" localSheetId="1">'[8]ЦХЛ 2004'!#REF!</definedName>
    <definedName name="____DAT3">'[8]ЦХЛ 2004'!#REF!</definedName>
    <definedName name="____DAT4" localSheetId="0">'[8]ЦХЛ 2004'!#REF!</definedName>
    <definedName name="____DAT4" localSheetId="1">'[8]ЦХЛ 2004'!#REF!</definedName>
    <definedName name="____DAT4">'[8]ЦХЛ 2004'!#REF!</definedName>
    <definedName name="____DAT5" localSheetId="0">'[8]ЦХЛ 2004'!#REF!</definedName>
    <definedName name="____DAT5" localSheetId="1">'[8]ЦХЛ 2004'!#REF!</definedName>
    <definedName name="____DAT5">'[8]ЦХЛ 2004'!#REF!</definedName>
    <definedName name="____DAT6" localSheetId="0">#REF!</definedName>
    <definedName name="____DAT6" localSheetId="1">#REF!</definedName>
    <definedName name="____DAT6">#REF!</definedName>
    <definedName name="____DAT7" localSheetId="0">#REF!</definedName>
    <definedName name="____DAT7" localSheetId="1">#REF!</definedName>
    <definedName name="____DAT7">#REF!</definedName>
    <definedName name="____DAT8" localSheetId="0">#REF!</definedName>
    <definedName name="____DAT8" localSheetId="1">#REF!</definedName>
    <definedName name="____DAT8">#REF!</definedName>
    <definedName name="____DAT9" localSheetId="0">#REF!</definedName>
    <definedName name="____DAT9" localSheetId="1">#REF!</definedName>
    <definedName name="____DAT9">#REF!</definedName>
    <definedName name="____lp280202" localSheetId="0">#REF!</definedName>
    <definedName name="____lp280202" localSheetId="1">#REF!</definedName>
    <definedName name="____lp280202">#REF!</definedName>
    <definedName name="____SP1" localSheetId="0">[4]FES!#REF!</definedName>
    <definedName name="____SP1" localSheetId="1">[4]FES!#REF!</definedName>
    <definedName name="____SP1">[4]FES!#REF!</definedName>
    <definedName name="____SP10" localSheetId="0">[4]FES!#REF!</definedName>
    <definedName name="____SP10" localSheetId="1">[4]FES!#REF!</definedName>
    <definedName name="____SP10">[4]FES!#REF!</definedName>
    <definedName name="____SP11" localSheetId="0">[4]FES!#REF!</definedName>
    <definedName name="____SP11" localSheetId="1">[4]FES!#REF!</definedName>
    <definedName name="____SP11">[4]FES!#REF!</definedName>
    <definedName name="____SP12" localSheetId="0">[4]FES!#REF!</definedName>
    <definedName name="____SP12" localSheetId="1">[4]FES!#REF!</definedName>
    <definedName name="____SP12">[4]FES!#REF!</definedName>
    <definedName name="____SP13" localSheetId="0">[4]FES!#REF!</definedName>
    <definedName name="____SP13" localSheetId="1">[4]FES!#REF!</definedName>
    <definedName name="____SP13">[4]FES!#REF!</definedName>
    <definedName name="____SP14" localSheetId="0">[4]FES!#REF!</definedName>
    <definedName name="____SP14" localSheetId="1">[4]FES!#REF!</definedName>
    <definedName name="____SP14">[4]FES!#REF!</definedName>
    <definedName name="____SP15" localSheetId="0">[4]FES!#REF!</definedName>
    <definedName name="____SP15" localSheetId="1">[4]FES!#REF!</definedName>
    <definedName name="____SP15">[4]FES!#REF!</definedName>
    <definedName name="____SP16" localSheetId="0">[4]FES!#REF!</definedName>
    <definedName name="____SP16" localSheetId="1">[4]FES!#REF!</definedName>
    <definedName name="____SP16">[4]FES!#REF!</definedName>
    <definedName name="____SP17" localSheetId="0">[4]FES!#REF!</definedName>
    <definedName name="____SP17" localSheetId="1">[4]FES!#REF!</definedName>
    <definedName name="____SP17">[4]FES!#REF!</definedName>
    <definedName name="____SP18" localSheetId="0">[4]FES!#REF!</definedName>
    <definedName name="____SP18" localSheetId="1">[4]FES!#REF!</definedName>
    <definedName name="____SP18">[4]FES!#REF!</definedName>
    <definedName name="____sp186" localSheetId="0">[7]FES!#REF!</definedName>
    <definedName name="____sp186" localSheetId="1">[7]FES!#REF!</definedName>
    <definedName name="____sp186">[7]FES!#REF!</definedName>
    <definedName name="____SP19" localSheetId="0">[4]FES!#REF!</definedName>
    <definedName name="____SP19" localSheetId="1">[4]FES!#REF!</definedName>
    <definedName name="____SP19">[4]FES!#REF!</definedName>
    <definedName name="____SP2" localSheetId="0">[4]FES!#REF!</definedName>
    <definedName name="____SP2" localSheetId="1">[4]FES!#REF!</definedName>
    <definedName name="____SP2">[4]FES!#REF!</definedName>
    <definedName name="____SP20" localSheetId="0">[4]FES!#REF!</definedName>
    <definedName name="____SP20" localSheetId="1">[4]FES!#REF!</definedName>
    <definedName name="____SP20">[4]FES!#REF!</definedName>
    <definedName name="____SP3" localSheetId="0">[4]FES!#REF!</definedName>
    <definedName name="____SP3" localSheetId="1">[4]FES!#REF!</definedName>
    <definedName name="____SP3">[4]FES!#REF!</definedName>
    <definedName name="____SP4" localSheetId="0">[4]FES!#REF!</definedName>
    <definedName name="____SP4" localSheetId="1">[4]FES!#REF!</definedName>
    <definedName name="____SP4">[4]FES!#REF!</definedName>
    <definedName name="____SP5" localSheetId="0">[4]FES!#REF!</definedName>
    <definedName name="____SP5" localSheetId="1">[4]FES!#REF!</definedName>
    <definedName name="____SP5">[4]FES!#REF!</definedName>
    <definedName name="____SP7" localSheetId="0">[4]FES!#REF!</definedName>
    <definedName name="____SP7" localSheetId="1">[4]FES!#REF!</definedName>
    <definedName name="____SP7">[4]FES!#REF!</definedName>
    <definedName name="____SP8" localSheetId="0">[4]FES!#REF!</definedName>
    <definedName name="____SP8" localSheetId="1">[4]FES!#REF!</definedName>
    <definedName name="____SP8">[4]FES!#REF!</definedName>
    <definedName name="____SP9" localSheetId="0">[4]FES!#REF!</definedName>
    <definedName name="____SP9" localSheetId="1">[4]FES!#REF!</definedName>
    <definedName name="____SP9">[4]FES!#REF!</definedName>
    <definedName name="____US1" localSheetId="0">#REF!</definedName>
    <definedName name="____US1" localSheetId="1">#REF!</definedName>
    <definedName name="____US1">#REF!</definedName>
    <definedName name="___B270000" localSheetId="0">#REF!</definedName>
    <definedName name="___B270000" localSheetId="1">#REF!</definedName>
    <definedName name="___B270000">#REF!</definedName>
    <definedName name="___B650000" localSheetId="0">#REF!</definedName>
    <definedName name="___B650000" localSheetId="1">#REF!</definedName>
    <definedName name="___B650000">#REF!</definedName>
    <definedName name="___DAT1" localSheetId="0">'[8]ЦХЛ 2004'!#REF!</definedName>
    <definedName name="___DAT1" localSheetId="1">'[8]ЦХЛ 2004'!#REF!</definedName>
    <definedName name="___DAT1">'[8]ЦХЛ 2004'!#REF!</definedName>
    <definedName name="___DAT2" localSheetId="0">'[8]ЦХЛ 2004'!#REF!</definedName>
    <definedName name="___DAT2" localSheetId="1">'[8]ЦХЛ 2004'!#REF!</definedName>
    <definedName name="___DAT2">'[8]ЦХЛ 2004'!#REF!</definedName>
    <definedName name="___DAT3" localSheetId="0">'[8]ЦХЛ 2004'!#REF!</definedName>
    <definedName name="___DAT3" localSheetId="1">'[8]ЦХЛ 2004'!#REF!</definedName>
    <definedName name="___DAT3">'[8]ЦХЛ 2004'!#REF!</definedName>
    <definedName name="___DAT4" localSheetId="0">'[8]ЦХЛ 2004'!#REF!</definedName>
    <definedName name="___DAT4" localSheetId="1">'[8]ЦХЛ 2004'!#REF!</definedName>
    <definedName name="___DAT4">'[8]ЦХЛ 2004'!#REF!</definedName>
    <definedName name="___DAT5" localSheetId="0">'[8]ЦХЛ 2004'!#REF!</definedName>
    <definedName name="___DAT5" localSheetId="1">'[8]ЦХЛ 2004'!#REF!</definedName>
    <definedName name="___DAT5">'[8]ЦХЛ 2004'!#REF!</definedName>
    <definedName name="___DAT6" localSheetId="0">#REF!</definedName>
    <definedName name="___DAT6" localSheetId="1">#REF!</definedName>
    <definedName name="___DAT6">#REF!</definedName>
    <definedName name="___DAT7" localSheetId="0">#REF!</definedName>
    <definedName name="___DAT7" localSheetId="1">#REF!</definedName>
    <definedName name="___DAT7">#REF!</definedName>
    <definedName name="___DAT8" localSheetId="0">#REF!</definedName>
    <definedName name="___DAT8" localSheetId="1">#REF!</definedName>
    <definedName name="___DAT8">#REF!</definedName>
    <definedName name="___DAT9" localSheetId="0">#REF!</definedName>
    <definedName name="___DAT9" localSheetId="1">#REF!</definedName>
    <definedName name="___DAT9">#REF!</definedName>
    <definedName name="___lp280202" localSheetId="0">#REF!</definedName>
    <definedName name="___lp280202" localSheetId="1">#REF!</definedName>
    <definedName name="___lp280202">#REF!</definedName>
    <definedName name="___SP1" localSheetId="0">[9]FES!#REF!</definedName>
    <definedName name="___SP1" localSheetId="1">[9]FES!#REF!</definedName>
    <definedName name="___SP1">[9]FES!#REF!</definedName>
    <definedName name="___SP10" localSheetId="0">[9]FES!#REF!</definedName>
    <definedName name="___SP10" localSheetId="1">[9]FES!#REF!</definedName>
    <definedName name="___SP10">[9]FES!#REF!</definedName>
    <definedName name="___SP11" localSheetId="0">[9]FES!#REF!</definedName>
    <definedName name="___SP11" localSheetId="1">[9]FES!#REF!</definedName>
    <definedName name="___SP11">[9]FES!#REF!</definedName>
    <definedName name="___SP12" localSheetId="0">[9]FES!#REF!</definedName>
    <definedName name="___SP12" localSheetId="1">[9]FES!#REF!</definedName>
    <definedName name="___SP12">[9]FES!#REF!</definedName>
    <definedName name="___SP13" localSheetId="0">[9]FES!#REF!</definedName>
    <definedName name="___SP13" localSheetId="1">[9]FES!#REF!</definedName>
    <definedName name="___SP13">[9]FES!#REF!</definedName>
    <definedName name="___SP14" localSheetId="0">[9]FES!#REF!</definedName>
    <definedName name="___SP14" localSheetId="1">[9]FES!#REF!</definedName>
    <definedName name="___SP14">[9]FES!#REF!</definedName>
    <definedName name="___SP15" localSheetId="0">[9]FES!#REF!</definedName>
    <definedName name="___SP15" localSheetId="1">[9]FES!#REF!</definedName>
    <definedName name="___SP15">[9]FES!#REF!</definedName>
    <definedName name="___SP16" localSheetId="0">[9]FES!#REF!</definedName>
    <definedName name="___SP16" localSheetId="1">[9]FES!#REF!</definedName>
    <definedName name="___SP16">[9]FES!#REF!</definedName>
    <definedName name="___SP17" localSheetId="0">[9]FES!#REF!</definedName>
    <definedName name="___SP17" localSheetId="1">[9]FES!#REF!</definedName>
    <definedName name="___SP17">[9]FES!#REF!</definedName>
    <definedName name="___SP18" localSheetId="0">[9]FES!#REF!</definedName>
    <definedName name="___SP18" localSheetId="1">[9]FES!#REF!</definedName>
    <definedName name="___SP18">[9]FES!#REF!</definedName>
    <definedName name="___sp186" localSheetId="0">[7]FES!#REF!</definedName>
    <definedName name="___sp186" localSheetId="1">[7]FES!#REF!</definedName>
    <definedName name="___sp186">[7]FES!#REF!</definedName>
    <definedName name="___SP19" localSheetId="0">[9]FES!#REF!</definedName>
    <definedName name="___SP19" localSheetId="1">[9]FES!#REF!</definedName>
    <definedName name="___SP19">[9]FES!#REF!</definedName>
    <definedName name="___SP2" localSheetId="0">[9]FES!#REF!</definedName>
    <definedName name="___SP2" localSheetId="1">[9]FES!#REF!</definedName>
    <definedName name="___SP2">[9]FES!#REF!</definedName>
    <definedName name="___SP20" localSheetId="0">[9]FES!#REF!</definedName>
    <definedName name="___SP20" localSheetId="1">[9]FES!#REF!</definedName>
    <definedName name="___SP20">[9]FES!#REF!</definedName>
    <definedName name="___SP3" localSheetId="0">[9]FES!#REF!</definedName>
    <definedName name="___SP3" localSheetId="1">[9]FES!#REF!</definedName>
    <definedName name="___SP3">[9]FES!#REF!</definedName>
    <definedName name="___SP4" localSheetId="0">[9]FES!#REF!</definedName>
    <definedName name="___SP4" localSheetId="1">[9]FES!#REF!</definedName>
    <definedName name="___SP4">[9]FES!#REF!</definedName>
    <definedName name="___SP5" localSheetId="0">[9]FES!#REF!</definedName>
    <definedName name="___SP5" localSheetId="1">[9]FES!#REF!</definedName>
    <definedName name="___SP5">[9]FES!#REF!</definedName>
    <definedName name="___SP7" localSheetId="0">[9]FES!#REF!</definedName>
    <definedName name="___SP7" localSheetId="1">[9]FES!#REF!</definedName>
    <definedName name="___SP7">[9]FES!#REF!</definedName>
    <definedName name="___SP8" localSheetId="0">[9]FES!#REF!</definedName>
    <definedName name="___SP8" localSheetId="1">[9]FES!#REF!</definedName>
    <definedName name="___SP8">[9]FES!#REF!</definedName>
    <definedName name="___SP9" localSheetId="0">[9]FES!#REF!</definedName>
    <definedName name="___SP9" localSheetId="1">[9]FES!#REF!</definedName>
    <definedName name="___SP9">[9]FES!#REF!</definedName>
    <definedName name="___US1" localSheetId="0">#REF!</definedName>
    <definedName name="___US1" localSheetId="1">#REF!</definedName>
    <definedName name="___US1">#REF!</definedName>
    <definedName name="__123Graph_AKCIMT" localSheetId="0" hidden="1">'[10]Table d''accoutumance'!#REF!</definedName>
    <definedName name="__123Graph_AKCIMT" localSheetId="1" hidden="1">'[10]Table d''accoutumance'!#REF!</definedName>
    <definedName name="__123Graph_AKCIMT" hidden="1">'[10]Table d''accoutumance'!#REF!</definedName>
    <definedName name="__123Graph_BK_01_02" localSheetId="0" hidden="1">'[10]Table d''accoutumance'!#REF!</definedName>
    <definedName name="__123Graph_BK_01_02" localSheetId="1" hidden="1">'[10]Table d''accoutumance'!#REF!</definedName>
    <definedName name="__123Graph_BK_01_02" hidden="1">'[10]Table d''accoutumance'!#REF!</definedName>
    <definedName name="__123Graph_BK1_01" localSheetId="0" hidden="1">'[10]Table d''accoutumance'!#REF!</definedName>
    <definedName name="__123Graph_BK1_01" localSheetId="1" hidden="1">'[10]Table d''accoutumance'!#REF!</definedName>
    <definedName name="__123Graph_BK1_01" hidden="1">'[10]Table d''accoutumance'!#REF!</definedName>
    <definedName name="__123Graph_BK1_02" localSheetId="0" hidden="1">'[10]Table d''accoutumance'!#REF!</definedName>
    <definedName name="__123Graph_BK1_02" localSheetId="1" hidden="1">'[10]Table d''accoutumance'!#REF!</definedName>
    <definedName name="__123Graph_BK1_02" hidden="1">'[10]Table d''accoutumance'!#REF!</definedName>
    <definedName name="__123Graph_BK1_04" localSheetId="0" hidden="1">'[10]Table d''accoutumance'!#REF!</definedName>
    <definedName name="__123Graph_BK1_04" localSheetId="1" hidden="1">'[10]Table d''accoutumance'!#REF!</definedName>
    <definedName name="__123Graph_BK1_04" hidden="1">'[10]Table d''accoutumance'!#REF!</definedName>
    <definedName name="__123Graph_BK1_05" localSheetId="0" hidden="1">'[10]Table d''accoutumance'!#REF!</definedName>
    <definedName name="__123Graph_BK1_05" localSheetId="1" hidden="1">'[10]Table d''accoutumance'!#REF!</definedName>
    <definedName name="__123Graph_BK1_05" hidden="1">'[10]Table d''accoutumance'!#REF!</definedName>
    <definedName name="__123Graph_BK1_10" localSheetId="0" hidden="1">'[10]Table d''accoutumance'!#REF!</definedName>
    <definedName name="__123Graph_BK1_10" localSheetId="1" hidden="1">'[10]Table d''accoutumance'!#REF!</definedName>
    <definedName name="__123Graph_BK1_10" hidden="1">'[10]Table d''accoutumance'!#REF!</definedName>
    <definedName name="__123Graph_BK1_15" localSheetId="0" hidden="1">'[10]Table d''accoutumance'!#REF!</definedName>
    <definedName name="__123Graph_BK1_15" localSheetId="1" hidden="1">'[10]Table d''accoutumance'!#REF!</definedName>
    <definedName name="__123Graph_BK1_15" hidden="1">'[10]Table d''accoutumance'!#REF!</definedName>
    <definedName name="__123Graph_BK1_17" localSheetId="0" hidden="1">'[10]Table d''accoutumance'!#REF!</definedName>
    <definedName name="__123Graph_BK1_17" localSheetId="1" hidden="1">'[10]Table d''accoutumance'!#REF!</definedName>
    <definedName name="__123Graph_BK1_17" hidden="1">'[10]Table d''accoutumance'!#REF!</definedName>
    <definedName name="__123Graph_BKCIMT" localSheetId="0" hidden="1">'[10]Table d''accoutumance'!#REF!</definedName>
    <definedName name="__123Graph_BKCIMT" localSheetId="1" hidden="1">'[10]Table d''accoutumance'!#REF!</definedName>
    <definedName name="__123Graph_BKCIMT" hidden="1">'[10]Table d''accoutumance'!#REF!</definedName>
    <definedName name="__123Graph_CK1_10" localSheetId="0" hidden="1">'[10]Table d''accoutumance'!#REF!</definedName>
    <definedName name="__123Graph_CK1_10" localSheetId="1" hidden="1">'[10]Table d''accoutumance'!#REF!</definedName>
    <definedName name="__123Graph_CK1_10" hidden="1">'[10]Table d''accoutumance'!#REF!</definedName>
    <definedName name="__123Graph_CK1_15" localSheetId="0" hidden="1">'[10]Table d''accoutumance'!#REF!</definedName>
    <definedName name="__123Graph_CK1_15" localSheetId="1" hidden="1">'[10]Table d''accoutumance'!#REF!</definedName>
    <definedName name="__123Graph_CK1_15" hidden="1">'[10]Table d''accoutumance'!#REF!</definedName>
    <definedName name="__123Graph_CK1_17" localSheetId="0" hidden="1">'[10]Table d''accoutumance'!#REF!</definedName>
    <definedName name="__123Graph_CK1_17" localSheetId="1" hidden="1">'[10]Table d''accoutumance'!#REF!</definedName>
    <definedName name="__123Graph_CK1_17" hidden="1">'[10]Table d''accoutumance'!#REF!</definedName>
    <definedName name="__123Graph_CKCIMT" localSheetId="0" hidden="1">'[10]Table d''accoutumance'!#REF!</definedName>
    <definedName name="__123Graph_CKCIMT" localSheetId="1" hidden="1">'[10]Table d''accoutumance'!#REF!</definedName>
    <definedName name="__123Graph_CKCIMT" hidden="1">'[10]Table d''accoutumance'!#REF!</definedName>
    <definedName name="__123Graph_D" localSheetId="0" hidden="1">'[11]Loans out'!#REF!</definedName>
    <definedName name="__123Graph_D" localSheetId="1" hidden="1">'[11]Loans out'!#REF!</definedName>
    <definedName name="__123Graph_D" hidden="1">'[11]Loans out'!#REF!</definedName>
    <definedName name="__123Graph_DK_01_02" localSheetId="0" hidden="1">'[10]Table d''accoutumance'!#REF!</definedName>
    <definedName name="__123Graph_DK_01_02" localSheetId="1" hidden="1">'[10]Table d''accoutumance'!#REF!</definedName>
    <definedName name="__123Graph_DK_01_02" hidden="1">'[10]Table d''accoutumance'!#REF!</definedName>
    <definedName name="__123Graph_DK1_10" localSheetId="0" hidden="1">'[10]Table d''accoutumance'!#REF!</definedName>
    <definedName name="__123Graph_DK1_10" localSheetId="1" hidden="1">'[10]Table d''accoutumance'!#REF!</definedName>
    <definedName name="__123Graph_DK1_10" hidden="1">'[10]Table d''accoutumance'!#REF!</definedName>
    <definedName name="__123Graph_DK1_15" localSheetId="0" hidden="1">'[10]Table d''accoutumance'!#REF!</definedName>
    <definedName name="__123Graph_DK1_15" localSheetId="1" hidden="1">'[10]Table d''accoutumance'!#REF!</definedName>
    <definedName name="__123Graph_DK1_15" hidden="1">'[10]Table d''accoutumance'!#REF!</definedName>
    <definedName name="__123Graph_DK1_17" localSheetId="0" hidden="1">'[10]Table d''accoutumance'!#REF!</definedName>
    <definedName name="__123Graph_DK1_17" localSheetId="1" hidden="1">'[10]Table d''accoutumance'!#REF!</definedName>
    <definedName name="__123Graph_DK1_17" hidden="1">'[10]Table d''accoutumance'!#REF!</definedName>
    <definedName name="__123Graph_DKCIMT" localSheetId="0" hidden="1">'[10]Table d''accoutumance'!#REF!</definedName>
    <definedName name="__123Graph_DKCIMT" localSheetId="1" hidden="1">'[10]Table d''accoutumance'!#REF!</definedName>
    <definedName name="__123Graph_DKCIMT" hidden="1">'[10]Table d''accoutumance'!#REF!</definedName>
    <definedName name="__123Graph_E" localSheetId="0" hidden="1">'[11]Loans out'!#REF!</definedName>
    <definedName name="__123Graph_E" localSheetId="1" hidden="1">'[11]Loans out'!#REF!</definedName>
    <definedName name="__123Graph_E" hidden="1">'[11]Loans out'!#REF!</definedName>
    <definedName name="__123Graph_EK1_10" localSheetId="0" hidden="1">'[10]Table d''accoutumance'!#REF!</definedName>
    <definedName name="__123Graph_EK1_10" localSheetId="1" hidden="1">'[10]Table d''accoutumance'!#REF!</definedName>
    <definedName name="__123Graph_EK1_10" hidden="1">'[10]Table d''accoutumance'!#REF!</definedName>
    <definedName name="__123Graph_EK1_15" localSheetId="0" hidden="1">'[10]Table d''accoutumance'!#REF!</definedName>
    <definedName name="__123Graph_EK1_15" localSheetId="1" hidden="1">'[10]Table d''accoutumance'!#REF!</definedName>
    <definedName name="__123Graph_EK1_15" hidden="1">'[10]Table d''accoutumance'!#REF!</definedName>
    <definedName name="__123Graph_EK1_17" localSheetId="0" hidden="1">'[10]Table d''accoutumance'!#REF!</definedName>
    <definedName name="__123Graph_EK1_17" localSheetId="1" hidden="1">'[10]Table d''accoutumance'!#REF!</definedName>
    <definedName name="__123Graph_EK1_17" hidden="1">'[10]Table d''accoutumance'!#REF!</definedName>
    <definedName name="__123Graph_EKCIMT" localSheetId="0" hidden="1">'[10]Table d''accoutumance'!#REF!</definedName>
    <definedName name="__123Graph_EKCIMT" localSheetId="1" hidden="1">'[10]Table d''accoutumance'!#REF!</definedName>
    <definedName name="__123Graph_EKCIMT" hidden="1">'[10]Table d''accoutumance'!#REF!</definedName>
    <definedName name="__123Graph_FK1_10" localSheetId="0" hidden="1">'[10]Table d''accoutumance'!#REF!</definedName>
    <definedName name="__123Graph_FK1_10" localSheetId="1" hidden="1">'[10]Table d''accoutumance'!#REF!</definedName>
    <definedName name="__123Graph_FK1_10" hidden="1">'[10]Table d''accoutumance'!#REF!</definedName>
    <definedName name="__123Graph_FK1_15" localSheetId="0" hidden="1">'[10]Table d''accoutumance'!#REF!</definedName>
    <definedName name="__123Graph_FK1_15" localSheetId="1" hidden="1">'[10]Table d''accoutumance'!#REF!</definedName>
    <definedName name="__123Graph_FK1_15" hidden="1">'[10]Table d''accoutumance'!#REF!</definedName>
    <definedName name="__123Graph_FK1_17" localSheetId="0" hidden="1">'[10]Table d''accoutumance'!#REF!</definedName>
    <definedName name="__123Graph_FK1_17" localSheetId="1" hidden="1">'[10]Table d''accoutumance'!#REF!</definedName>
    <definedName name="__123Graph_FK1_17" hidden="1">'[10]Table d''accoutumance'!#REF!</definedName>
    <definedName name="__123Graph_FKCIMT" localSheetId="0" hidden="1">'[10]Table d''accoutumance'!#REF!</definedName>
    <definedName name="__123Graph_FKCIMT" localSheetId="1" hidden="1">'[10]Table d''accoutumance'!#REF!</definedName>
    <definedName name="__123Graph_FKCIMT" hidden="1">'[10]Table d''accoutumance'!#REF!</definedName>
    <definedName name="__1Без_имени" localSheetId="0">#REF!</definedName>
    <definedName name="__1Без_имени" localSheetId="1">#REF!</definedName>
    <definedName name="__1Без_имени">#REF!</definedName>
    <definedName name="__B270000" localSheetId="0">#REF!</definedName>
    <definedName name="__B270000" localSheetId="1">#REF!</definedName>
    <definedName name="__B270000">#REF!</definedName>
    <definedName name="__B650000" localSheetId="0">#REF!</definedName>
    <definedName name="__B650000" localSheetId="1">#REF!</definedName>
    <definedName name="__B650000">#REF!</definedName>
    <definedName name="__DAT1" localSheetId="0">'[12]ЦХЛ 2004'!#REF!</definedName>
    <definedName name="__DAT1" localSheetId="1">'[12]ЦХЛ 2004'!#REF!</definedName>
    <definedName name="__DAT1">'[12]ЦХЛ 2004'!#REF!</definedName>
    <definedName name="__DAT10" localSheetId="0">#REF!</definedName>
    <definedName name="__DAT10" localSheetId="1">#REF!</definedName>
    <definedName name="__DAT10">#REF!</definedName>
    <definedName name="__DAT11" localSheetId="0">#REF!</definedName>
    <definedName name="__DAT11" localSheetId="1">#REF!</definedName>
    <definedName name="__DAT11">#REF!</definedName>
    <definedName name="__DAT2" localSheetId="0">'[12]ЦХЛ 2004'!#REF!</definedName>
    <definedName name="__DAT2" localSheetId="1">'[12]ЦХЛ 2004'!#REF!</definedName>
    <definedName name="__DAT2">'[12]ЦХЛ 2004'!#REF!</definedName>
    <definedName name="__DAT3" localSheetId="0">'[12]ЦХЛ 2004'!#REF!</definedName>
    <definedName name="__DAT3" localSheetId="1">'[12]ЦХЛ 2004'!#REF!</definedName>
    <definedName name="__DAT3">'[12]ЦХЛ 2004'!#REF!</definedName>
    <definedName name="__DAT4" localSheetId="0">'[12]ЦХЛ 2004'!#REF!</definedName>
    <definedName name="__DAT4" localSheetId="1">'[12]ЦХЛ 2004'!#REF!</definedName>
    <definedName name="__DAT4">'[12]ЦХЛ 2004'!#REF!</definedName>
    <definedName name="__DAT5" localSheetId="0">'[12]ЦХЛ 2004'!#REF!</definedName>
    <definedName name="__DAT5" localSheetId="1">'[12]ЦХЛ 2004'!#REF!</definedName>
    <definedName name="__DAT5">'[12]ЦХЛ 2004'!#REF!</definedName>
    <definedName name="__DAT6" localSheetId="0">#REF!</definedName>
    <definedName name="__DAT6" localSheetId="1">#REF!</definedName>
    <definedName name="__DAT6">#REF!</definedName>
    <definedName name="__DAT7" localSheetId="0">#REF!</definedName>
    <definedName name="__DAT7" localSheetId="1">#REF!</definedName>
    <definedName name="__DAT7">#REF!</definedName>
    <definedName name="__DAT8" localSheetId="0">#REF!</definedName>
    <definedName name="__DAT8" localSheetId="1">#REF!</definedName>
    <definedName name="__DAT8">#REF!</definedName>
    <definedName name="__DAT9" localSheetId="0">#REF!</definedName>
    <definedName name="__DAT9" localSheetId="1">#REF!</definedName>
    <definedName name="__DAT9">#REF!</definedName>
    <definedName name="__lp280202" localSheetId="0">#REF!</definedName>
    <definedName name="__lp280202" localSheetId="1">#REF!</definedName>
    <definedName name="__lp280202">#REF!</definedName>
    <definedName name="__mm1" localSheetId="0">[13]ПРОГНОЗ_1!#REF!</definedName>
    <definedName name="__mm1" localSheetId="1">[13]ПРОГНОЗ_1!#REF!</definedName>
    <definedName name="__mm1">[13]ПРОГНОЗ_1!#REF!</definedName>
    <definedName name="__r">#N/A</definedName>
    <definedName name="__SP1" localSheetId="0">[4]FES!#REF!</definedName>
    <definedName name="__SP1" localSheetId="1">[4]FES!#REF!</definedName>
    <definedName name="__SP1">[4]FES!#REF!</definedName>
    <definedName name="__SP10" localSheetId="0">[4]FES!#REF!</definedName>
    <definedName name="__SP10" localSheetId="1">[4]FES!#REF!</definedName>
    <definedName name="__SP10">[4]FES!#REF!</definedName>
    <definedName name="__SP11" localSheetId="0">[4]FES!#REF!</definedName>
    <definedName name="__SP11" localSheetId="1">[4]FES!#REF!</definedName>
    <definedName name="__SP11">[4]FES!#REF!</definedName>
    <definedName name="__SP12" localSheetId="0">[4]FES!#REF!</definedName>
    <definedName name="__SP12" localSheetId="1">[4]FES!#REF!</definedName>
    <definedName name="__SP12">[4]FES!#REF!</definedName>
    <definedName name="__SP13" localSheetId="0">[4]FES!#REF!</definedName>
    <definedName name="__SP13" localSheetId="1">[4]FES!#REF!</definedName>
    <definedName name="__SP13">[4]FES!#REF!</definedName>
    <definedName name="__SP14" localSheetId="0">[4]FES!#REF!</definedName>
    <definedName name="__SP14" localSheetId="1">[4]FES!#REF!</definedName>
    <definedName name="__SP14">[4]FES!#REF!</definedName>
    <definedName name="__SP15" localSheetId="0">[4]FES!#REF!</definedName>
    <definedName name="__SP15" localSheetId="1">[4]FES!#REF!</definedName>
    <definedName name="__SP15">[4]FES!#REF!</definedName>
    <definedName name="__SP16" localSheetId="0">[4]FES!#REF!</definedName>
    <definedName name="__SP16" localSheetId="1">[4]FES!#REF!</definedName>
    <definedName name="__SP16">[4]FES!#REF!</definedName>
    <definedName name="__SP17" localSheetId="0">[4]FES!#REF!</definedName>
    <definedName name="__SP17" localSheetId="1">[4]FES!#REF!</definedName>
    <definedName name="__SP17">[4]FES!#REF!</definedName>
    <definedName name="__SP18" localSheetId="0">[4]FES!#REF!</definedName>
    <definedName name="__SP18" localSheetId="1">[4]FES!#REF!</definedName>
    <definedName name="__SP18">[4]FES!#REF!</definedName>
    <definedName name="__sp186" localSheetId="0">[7]FES!#REF!</definedName>
    <definedName name="__sp186" localSheetId="1">[7]FES!#REF!</definedName>
    <definedName name="__sp186">[7]FES!#REF!</definedName>
    <definedName name="__SP19" localSheetId="0">[4]FES!#REF!</definedName>
    <definedName name="__SP19" localSheetId="1">[4]FES!#REF!</definedName>
    <definedName name="__SP19">[4]FES!#REF!</definedName>
    <definedName name="__SP2" localSheetId="0">[4]FES!#REF!</definedName>
    <definedName name="__SP2" localSheetId="1">[4]FES!#REF!</definedName>
    <definedName name="__SP2">[4]FES!#REF!</definedName>
    <definedName name="__SP20" localSheetId="0">[4]FES!#REF!</definedName>
    <definedName name="__SP20" localSheetId="1">[4]FES!#REF!</definedName>
    <definedName name="__SP20">[4]FES!#REF!</definedName>
    <definedName name="__SP3" localSheetId="0">[4]FES!#REF!</definedName>
    <definedName name="__SP3" localSheetId="1">[4]FES!#REF!</definedName>
    <definedName name="__SP3">[4]FES!#REF!</definedName>
    <definedName name="__SP4" localSheetId="0">[4]FES!#REF!</definedName>
    <definedName name="__SP4" localSheetId="1">[4]FES!#REF!</definedName>
    <definedName name="__SP4">[4]FES!#REF!</definedName>
    <definedName name="__SP5" localSheetId="0">[4]FES!#REF!</definedName>
    <definedName name="__SP5" localSheetId="1">[4]FES!#REF!</definedName>
    <definedName name="__SP5">[4]FES!#REF!</definedName>
    <definedName name="__SP7" localSheetId="0">[4]FES!#REF!</definedName>
    <definedName name="__SP7" localSheetId="1">[4]FES!#REF!</definedName>
    <definedName name="__SP7">[4]FES!#REF!</definedName>
    <definedName name="__SP8" localSheetId="0">[4]FES!#REF!</definedName>
    <definedName name="__SP8" localSheetId="1">[4]FES!#REF!</definedName>
    <definedName name="__SP8">[4]FES!#REF!</definedName>
    <definedName name="__SP9" localSheetId="0">[4]FES!#REF!</definedName>
    <definedName name="__SP9" localSheetId="1">[4]FES!#REF!</definedName>
    <definedName name="__SP9">[4]FES!#REF!</definedName>
    <definedName name="__US1" localSheetId="0">#REF!</definedName>
    <definedName name="__US1" localSheetId="1">#REF!</definedName>
    <definedName name="__US1">#REF!</definedName>
    <definedName name="_1" localSheetId="0">#REF!</definedName>
    <definedName name="_1" localSheetId="1">#REF!</definedName>
    <definedName name="_1">#REF!</definedName>
    <definedName name="_10" localSheetId="0">#REF!</definedName>
    <definedName name="_10" localSheetId="1">#REF!</definedName>
    <definedName name="_10">#REF!</definedName>
    <definedName name="_11" localSheetId="0">#REF!</definedName>
    <definedName name="_11" localSheetId="1">#REF!</definedName>
    <definedName name="_11">#REF!</definedName>
    <definedName name="_1995" localSheetId="0">#REF!</definedName>
    <definedName name="_1995" localSheetId="1">#REF!</definedName>
    <definedName name="_1995">#REF!</definedName>
    <definedName name="_1p" localSheetId="0">#REF!</definedName>
    <definedName name="_1p" localSheetId="1">#REF!</definedName>
    <definedName name="_1p">#REF!</definedName>
    <definedName name="_1Без_имени" localSheetId="0">#REF!</definedName>
    <definedName name="_1Без_имени" localSheetId="1">#REF!</definedName>
    <definedName name="_1Без_имени">#REF!</definedName>
    <definedName name="_2" localSheetId="0">#REF!</definedName>
    <definedName name="_2" localSheetId="1">#REF!</definedName>
    <definedName name="_2">#REF!</definedName>
    <definedName name="_2p" localSheetId="0">#REF!</definedName>
    <definedName name="_2p" localSheetId="1">#REF!</definedName>
    <definedName name="_2p">#REF!</definedName>
    <definedName name="_3" localSheetId="0">#REF!</definedName>
    <definedName name="_3" localSheetId="1">#REF!</definedName>
    <definedName name="_3">#REF!</definedName>
    <definedName name="_4" localSheetId="0">#REF!</definedName>
    <definedName name="_4" localSheetId="1">#REF!</definedName>
    <definedName name="_4">#REF!</definedName>
    <definedName name="_5" localSheetId="0">#REF!</definedName>
    <definedName name="_5" localSheetId="1">#REF!</definedName>
    <definedName name="_5">#REF!</definedName>
    <definedName name="_6" localSheetId="0">#REF!</definedName>
    <definedName name="_6" localSheetId="1">#REF!</definedName>
    <definedName name="_6">#REF!</definedName>
    <definedName name="_7" localSheetId="0">#REF!</definedName>
    <definedName name="_7" localSheetId="1">#REF!</definedName>
    <definedName name="_7">#REF!</definedName>
    <definedName name="_a" localSheetId="0">#REF!</definedName>
    <definedName name="_a" localSheetId="1">#REF!</definedName>
    <definedName name="_a">#REF!</definedName>
    <definedName name="_a_13" localSheetId="0">#REF!</definedName>
    <definedName name="_a_13" localSheetId="1">#REF!</definedName>
    <definedName name="_a_13">#REF!</definedName>
    <definedName name="_a_16" localSheetId="0">#REF!</definedName>
    <definedName name="_a_16" localSheetId="1">#REF!</definedName>
    <definedName name="_a_16">#REF!</definedName>
    <definedName name="_a_18" localSheetId="0">#REF!</definedName>
    <definedName name="_a_18" localSheetId="1">#REF!</definedName>
    <definedName name="_a_18">#REF!</definedName>
    <definedName name="_B270000" localSheetId="0">#REF!</definedName>
    <definedName name="_B270000" localSheetId="1">#REF!</definedName>
    <definedName name="_B270000">#REF!</definedName>
    <definedName name="_B650000" localSheetId="0">#REF!</definedName>
    <definedName name="_B650000" localSheetId="1">#REF!</definedName>
    <definedName name="_B650000">#REF!</definedName>
    <definedName name="_companies_list">[14]Dictionaries!$A$2:$A$20</definedName>
    <definedName name="_company_name">[15]Содержание!$D$7</definedName>
    <definedName name="_DAT1" localSheetId="0">'[8]ЦХЛ 2004'!#REF!</definedName>
    <definedName name="_DAT1" localSheetId="1">'[8]ЦХЛ 2004'!#REF!</definedName>
    <definedName name="_DAT1">'[8]ЦХЛ 2004'!#REF!</definedName>
    <definedName name="_DAT10" localSheetId="0">#REF!</definedName>
    <definedName name="_DAT10" localSheetId="1">#REF!</definedName>
    <definedName name="_DAT10">#REF!</definedName>
    <definedName name="_DAT11" localSheetId="0">#REF!</definedName>
    <definedName name="_DAT11" localSheetId="1">#REF!</definedName>
    <definedName name="_DAT11">#REF!</definedName>
    <definedName name="_DAT12" localSheetId="0">#REF!</definedName>
    <definedName name="_DAT12" localSheetId="1">#REF!</definedName>
    <definedName name="_DAT12">#REF!</definedName>
    <definedName name="_DAT13" localSheetId="0">#REF!</definedName>
    <definedName name="_DAT13" localSheetId="1">#REF!</definedName>
    <definedName name="_DAT13">#REF!</definedName>
    <definedName name="_DAT14" localSheetId="0">#REF!</definedName>
    <definedName name="_DAT14" localSheetId="1">#REF!</definedName>
    <definedName name="_DAT14">#REF!</definedName>
    <definedName name="_DAT15" localSheetId="0">#REF!</definedName>
    <definedName name="_DAT15" localSheetId="1">#REF!</definedName>
    <definedName name="_DAT15">#REF!</definedName>
    <definedName name="_DAT16" localSheetId="0">#REF!</definedName>
    <definedName name="_DAT16" localSheetId="1">#REF!</definedName>
    <definedName name="_DAT16">#REF!</definedName>
    <definedName name="_DAT17" localSheetId="0">#REF!</definedName>
    <definedName name="_DAT17" localSheetId="1">#REF!</definedName>
    <definedName name="_DAT17">#REF!</definedName>
    <definedName name="_DAT18" localSheetId="0">#REF!</definedName>
    <definedName name="_DAT18" localSheetId="1">#REF!</definedName>
    <definedName name="_DAT18">#REF!</definedName>
    <definedName name="_DAT19" localSheetId="0">#REF!</definedName>
    <definedName name="_DAT19" localSheetId="1">#REF!</definedName>
    <definedName name="_DAT19">#REF!</definedName>
    <definedName name="_DAT2" localSheetId="0">'[8]ЦХЛ 2004'!#REF!</definedName>
    <definedName name="_DAT2" localSheetId="1">'[8]ЦХЛ 2004'!#REF!</definedName>
    <definedName name="_DAT2">'[8]ЦХЛ 2004'!#REF!</definedName>
    <definedName name="_DAT20" localSheetId="0">#REF!</definedName>
    <definedName name="_DAT20" localSheetId="1">#REF!</definedName>
    <definedName name="_DAT20">#REF!</definedName>
    <definedName name="_DAT3" localSheetId="0">'[8]ЦХЛ 2004'!#REF!</definedName>
    <definedName name="_DAT3" localSheetId="1">'[8]ЦХЛ 2004'!#REF!</definedName>
    <definedName name="_DAT3">'[8]ЦХЛ 2004'!#REF!</definedName>
    <definedName name="_DAT4" localSheetId="0">'[8]ЦХЛ 2004'!#REF!</definedName>
    <definedName name="_DAT4" localSheetId="1">'[8]ЦХЛ 2004'!#REF!</definedName>
    <definedName name="_DAT4">'[8]ЦХЛ 2004'!#REF!</definedName>
    <definedName name="_DAT5" localSheetId="0">'[8]ЦХЛ 2004'!#REF!</definedName>
    <definedName name="_DAT5" localSheetId="1">'[8]ЦХЛ 2004'!#REF!</definedName>
    <definedName name="_DAT5">'[8]ЦХЛ 2004'!#REF!</definedName>
    <definedName name="_DAT6" localSheetId="0">#REF!</definedName>
    <definedName name="_DAT6" localSheetId="1">#REF!</definedName>
    <definedName name="_DAT6">#REF!</definedName>
    <definedName name="_DAT7" localSheetId="0">#REF!</definedName>
    <definedName name="_DAT7" localSheetId="1">#REF!</definedName>
    <definedName name="_DAT7">#REF!</definedName>
    <definedName name="_DAT8" localSheetId="0">#REF!</definedName>
    <definedName name="_DAT8" localSheetId="1">#REF!</definedName>
    <definedName name="_DAT8">#REF!</definedName>
    <definedName name="_DAT9" localSheetId="0">#REF!</definedName>
    <definedName name="_DAT9" localSheetId="1">#REF!</definedName>
    <definedName name="_DAT9">#REF!</definedName>
    <definedName name="_def1999" localSheetId="0">'[16]1999-veca'!#REF!</definedName>
    <definedName name="_def1999" localSheetId="1">'[16]1999-veca'!#REF!</definedName>
    <definedName name="_def1999">'[16]1999-veca'!#REF!</definedName>
    <definedName name="_def2000г" localSheetId="0">#REF!</definedName>
    <definedName name="_def2000г" localSheetId="1">#REF!</definedName>
    <definedName name="_def2000г">#REF!</definedName>
    <definedName name="_def2001г" localSheetId="0">#REF!</definedName>
    <definedName name="_def2001г" localSheetId="1">#REF!</definedName>
    <definedName name="_def2001г">#REF!</definedName>
    <definedName name="_def2002г" localSheetId="0">#REF!</definedName>
    <definedName name="_def2002г" localSheetId="1">#REF!</definedName>
    <definedName name="_def2002г">#REF!</definedName>
    <definedName name="_Fill" localSheetId="0" hidden="1">'[10]Table d''accoutumance'!#REF!</definedName>
    <definedName name="_Fill" localSheetId="1" hidden="1">'[10]Table d''accoutumance'!#REF!</definedName>
    <definedName name="_Fill" hidden="1">'[10]Table d''accoutumance'!#REF!</definedName>
    <definedName name="_inf2000" localSheetId="0">#REF!</definedName>
    <definedName name="_inf2000" localSheetId="1">#REF!</definedName>
    <definedName name="_inf2000">#REF!</definedName>
    <definedName name="_inf2001" localSheetId="0">#REF!</definedName>
    <definedName name="_inf2001" localSheetId="1">#REF!</definedName>
    <definedName name="_inf2001">#REF!</definedName>
    <definedName name="_inf2002" localSheetId="0">#REF!</definedName>
    <definedName name="_inf2002" localSheetId="1">#REF!</definedName>
    <definedName name="_inf2002">#REF!</definedName>
    <definedName name="_inf2003" localSheetId="0">#REF!</definedName>
    <definedName name="_inf2003" localSheetId="1">#REF!</definedName>
    <definedName name="_inf2003">#REF!</definedName>
    <definedName name="_inf2004" localSheetId="0">#REF!</definedName>
    <definedName name="_inf2004" localSheetId="1">#REF!</definedName>
    <definedName name="_inf2004">#REF!</definedName>
    <definedName name="_inf2005" localSheetId="0">#REF!</definedName>
    <definedName name="_inf2005" localSheetId="1">#REF!</definedName>
    <definedName name="_inf2005">#REF!</definedName>
    <definedName name="_inf2006" localSheetId="0">#REF!</definedName>
    <definedName name="_inf2006" localSheetId="1">#REF!</definedName>
    <definedName name="_inf2006">#REF!</definedName>
    <definedName name="_inf2007" localSheetId="0">#REF!</definedName>
    <definedName name="_inf2007" localSheetId="1">#REF!</definedName>
    <definedName name="_inf2007">#REF!</definedName>
    <definedName name="_inf2008" localSheetId="0">#REF!</definedName>
    <definedName name="_inf2008" localSheetId="1">#REF!</definedName>
    <definedName name="_inf2008">#REF!</definedName>
    <definedName name="_inf2009" localSheetId="0">#REF!</definedName>
    <definedName name="_inf2009" localSheetId="1">#REF!</definedName>
    <definedName name="_inf2009">#REF!</definedName>
    <definedName name="_inf2010" localSheetId="0">#REF!</definedName>
    <definedName name="_inf2010" localSheetId="1">#REF!</definedName>
    <definedName name="_inf2010">#REF!</definedName>
    <definedName name="_inf2011" localSheetId="0">#REF!</definedName>
    <definedName name="_inf2011" localSheetId="1">#REF!</definedName>
    <definedName name="_inf2011">#REF!</definedName>
    <definedName name="_inf2012" localSheetId="0">#REF!</definedName>
    <definedName name="_inf2012" localSheetId="1">#REF!</definedName>
    <definedName name="_inf2012">#REF!</definedName>
    <definedName name="_inf2013" localSheetId="0">#REF!</definedName>
    <definedName name="_inf2013" localSheetId="1">#REF!</definedName>
    <definedName name="_inf2013">#REF!</definedName>
    <definedName name="_inf2014" localSheetId="0">#REF!</definedName>
    <definedName name="_inf2014" localSheetId="1">#REF!</definedName>
    <definedName name="_inf2014">#REF!</definedName>
    <definedName name="_inf2015" localSheetId="0">#REF!</definedName>
    <definedName name="_inf2015" localSheetId="1">#REF!</definedName>
    <definedName name="_inf2015">#REF!</definedName>
    <definedName name="_infl.99" localSheetId="0">'[16]1999-veca'!#REF!</definedName>
    <definedName name="_infl.99" localSheetId="1">'[16]1999-veca'!#REF!</definedName>
    <definedName name="_infl.99">'[16]1999-veca'!#REF!</definedName>
    <definedName name="_Key1" localSheetId="0" hidden="1">#REF!</definedName>
    <definedName name="_Key1" localSheetId="1" hidden="1">#REF!</definedName>
    <definedName name="_Key1" hidden="1">#REF!</definedName>
    <definedName name="_LOGO">#N/A</definedName>
    <definedName name="_LOGO_C">#N/A</definedName>
    <definedName name="_LOGO_T">#N/A</definedName>
    <definedName name="_lp280202" localSheetId="0">#REF!</definedName>
    <definedName name="_lp280202" localSheetId="1">#REF!</definedName>
    <definedName name="_lp280202">#REF!</definedName>
    <definedName name="_m" localSheetId="0">#REF!</definedName>
    <definedName name="_m" localSheetId="1">#REF!</definedName>
    <definedName name="_m">#REF!</definedName>
    <definedName name="_m_13" localSheetId="0">#REF!</definedName>
    <definedName name="_m_13" localSheetId="1">#REF!</definedName>
    <definedName name="_m_13">#REF!</definedName>
    <definedName name="_m_16" localSheetId="0">#REF!</definedName>
    <definedName name="_m_16" localSheetId="1">#REF!</definedName>
    <definedName name="_m_16">#REF!</definedName>
    <definedName name="_m_18" localSheetId="0">#REF!</definedName>
    <definedName name="_m_18" localSheetId="1">#REF!</definedName>
    <definedName name="_m_18">#REF!</definedName>
    <definedName name="_m_list">[17]Dictionaries!$B$2:$B$13</definedName>
    <definedName name="_ML2" localSheetId="0">[18]Base_point!#REF!</definedName>
    <definedName name="_ML2" localSheetId="1">[18]Base_point!#REF!</definedName>
    <definedName name="_ML2">[18]Base_point!#REF!</definedName>
    <definedName name="_mm1" localSheetId="0">[19]ПРОГНОЗ_1!#REF!</definedName>
    <definedName name="_mm1" localSheetId="1">[19]ПРОГНОЗ_1!#REF!</definedName>
    <definedName name="_mm1">[19]ПРОГНОЗ_1!#REF!</definedName>
    <definedName name="_n" localSheetId="0">#REF!</definedName>
    <definedName name="_n" localSheetId="1">#REF!</definedName>
    <definedName name="_n">#REF!</definedName>
    <definedName name="_n_13" localSheetId="0">#REF!</definedName>
    <definedName name="_n_13" localSheetId="1">#REF!</definedName>
    <definedName name="_n_13">#REF!</definedName>
    <definedName name="_n_16" localSheetId="0">#REF!</definedName>
    <definedName name="_n_16" localSheetId="1">#REF!</definedName>
    <definedName name="_n_16">#REF!</definedName>
    <definedName name="_n_18" localSheetId="0">#REF!</definedName>
    <definedName name="_n_18" localSheetId="1">#REF!</definedName>
    <definedName name="_n_18">#REF!</definedName>
    <definedName name="_Nom1" localSheetId="0">'[20]Saisie obligatoire'!#REF!</definedName>
    <definedName name="_Nom1" localSheetId="1">'[20]Saisie obligatoire'!#REF!</definedName>
    <definedName name="_Nom1">'[20]Saisie obligatoire'!#REF!</definedName>
    <definedName name="_Nom10" localSheetId="0">'[20]Saisie obligatoire'!#REF!</definedName>
    <definedName name="_Nom10" localSheetId="1">'[20]Saisie obligatoire'!#REF!</definedName>
    <definedName name="_Nom10">'[20]Saisie obligatoire'!#REF!</definedName>
    <definedName name="_Nom11" localSheetId="0">'[20]Saisie obligatoire'!#REF!</definedName>
    <definedName name="_Nom11" localSheetId="1">'[20]Saisie obligatoire'!#REF!</definedName>
    <definedName name="_Nom11">'[20]Saisie obligatoire'!#REF!</definedName>
    <definedName name="_Nom12" localSheetId="0">'[20]Saisie obligatoire'!#REF!</definedName>
    <definedName name="_Nom12" localSheetId="1">'[20]Saisie obligatoire'!#REF!</definedName>
    <definedName name="_Nom12">'[20]Saisie obligatoire'!#REF!</definedName>
    <definedName name="_Nom13" localSheetId="0">'[20]Saisie obligatoire'!#REF!</definedName>
    <definedName name="_Nom13" localSheetId="1">'[20]Saisie obligatoire'!#REF!</definedName>
    <definedName name="_Nom13">'[20]Saisie obligatoire'!#REF!</definedName>
    <definedName name="_Nom14" localSheetId="0">'[20]Saisie obligatoire'!#REF!</definedName>
    <definedName name="_Nom14" localSheetId="1">'[20]Saisie obligatoire'!#REF!</definedName>
    <definedName name="_Nom14">'[20]Saisie obligatoire'!#REF!</definedName>
    <definedName name="_Nom2" localSheetId="0">'[20]Saisie obligatoire'!#REF!</definedName>
    <definedName name="_Nom2" localSheetId="1">'[20]Saisie obligatoire'!#REF!</definedName>
    <definedName name="_Nom2">'[20]Saisie obligatoire'!#REF!</definedName>
    <definedName name="_Nom3" localSheetId="0">'[20]Saisie obligatoire'!#REF!</definedName>
    <definedName name="_Nom3" localSheetId="1">'[20]Saisie obligatoire'!#REF!</definedName>
    <definedName name="_Nom3">'[20]Saisie obligatoire'!#REF!</definedName>
    <definedName name="_Nom4" localSheetId="0">'[20]Saisie obligatoire'!#REF!</definedName>
    <definedName name="_Nom4" localSheetId="1">'[20]Saisie obligatoire'!#REF!</definedName>
    <definedName name="_Nom4">'[20]Saisie obligatoire'!#REF!</definedName>
    <definedName name="_Nom5" localSheetId="0">'[20]Saisie obligatoire'!#REF!</definedName>
    <definedName name="_Nom5" localSheetId="1">'[20]Saisie obligatoire'!#REF!</definedName>
    <definedName name="_Nom5">'[20]Saisie obligatoire'!#REF!</definedName>
    <definedName name="_Nom6" localSheetId="0">'[20]Saisie obligatoire'!#REF!</definedName>
    <definedName name="_Nom6" localSheetId="1">'[20]Saisie obligatoire'!#REF!</definedName>
    <definedName name="_Nom6">'[20]Saisie obligatoire'!#REF!</definedName>
    <definedName name="_Nom7" localSheetId="0">'[20]Saisie obligatoire'!#REF!</definedName>
    <definedName name="_Nom7" localSheetId="1">'[20]Saisie obligatoire'!#REF!</definedName>
    <definedName name="_Nom7">'[20]Saisie obligatoire'!#REF!</definedName>
    <definedName name="_Nom8" localSheetId="0">'[20]Saisie obligatoire'!#REF!</definedName>
    <definedName name="_Nom8" localSheetId="1">'[20]Saisie obligatoire'!#REF!</definedName>
    <definedName name="_Nom8">'[20]Saisie obligatoire'!#REF!</definedName>
    <definedName name="_Nom9" localSheetId="0">'[20]Saisie obligatoire'!#REF!</definedName>
    <definedName name="_Nom9" localSheetId="1">'[20]Saisie obligatoire'!#REF!</definedName>
    <definedName name="_Nom9">'[20]Saisie obligatoire'!#REF!</definedName>
    <definedName name="_o" localSheetId="0">#REF!</definedName>
    <definedName name="_o" localSheetId="1">#REF!</definedName>
    <definedName name="_o">#REF!</definedName>
    <definedName name="_o_13" localSheetId="0">#REF!</definedName>
    <definedName name="_o_13" localSheetId="1">#REF!</definedName>
    <definedName name="_o_13">#REF!</definedName>
    <definedName name="_o_16" localSheetId="0">#REF!</definedName>
    <definedName name="_o_16" localSheetId="1">#REF!</definedName>
    <definedName name="_o_16">#REF!</definedName>
    <definedName name="_o_18" localSheetId="0">#REF!</definedName>
    <definedName name="_o_18" localSheetId="1">#REF!</definedName>
    <definedName name="_o_18">#REF!</definedName>
    <definedName name="_Order1" hidden="1">255</definedName>
    <definedName name="_Order2" hidden="1">0</definedName>
    <definedName name="_period">[21]Содержание!$D$4</definedName>
    <definedName name="_q_list" localSheetId="0">#REF!</definedName>
    <definedName name="_q_list" localSheetId="1">#REF!</definedName>
    <definedName name="_q_list">#REF!</definedName>
    <definedName name="_r">#N/A</definedName>
    <definedName name="_Regression_Int" hidden="1">1</definedName>
    <definedName name="_RSE2" localSheetId="0">#REF!</definedName>
    <definedName name="_RSE2" localSheetId="1">#REF!</definedName>
    <definedName name="_RSE2">#REF!</definedName>
    <definedName name="_RSE3">'[22]CMA TOD'!$K$125</definedName>
    <definedName name="_Sort" localSheetId="0" hidden="1">#REF!</definedName>
    <definedName name="_Sort" localSheetId="1" hidden="1">#REF!</definedName>
    <definedName name="_Sort" hidden="1">#REF!</definedName>
    <definedName name="_SP1" localSheetId="0">[4]FES!#REF!</definedName>
    <definedName name="_SP1" localSheetId="1">[4]FES!#REF!</definedName>
    <definedName name="_SP1">[4]FES!#REF!</definedName>
    <definedName name="_SP10" localSheetId="0">[23]FES!#REF!</definedName>
    <definedName name="_SP10" localSheetId="1">[23]FES!#REF!</definedName>
    <definedName name="_SP10">[23]FES!#REF!</definedName>
    <definedName name="_SP11" localSheetId="0">[23]FES!#REF!</definedName>
    <definedName name="_SP11" localSheetId="1">[23]FES!#REF!</definedName>
    <definedName name="_SP11">[23]FES!#REF!</definedName>
    <definedName name="_SP12" localSheetId="0">[23]FES!#REF!</definedName>
    <definedName name="_SP12" localSheetId="1">[23]FES!#REF!</definedName>
    <definedName name="_SP12">[23]FES!#REF!</definedName>
    <definedName name="_SP13" localSheetId="0">[23]FES!#REF!</definedName>
    <definedName name="_SP13" localSheetId="1">[23]FES!#REF!</definedName>
    <definedName name="_SP13">[23]FES!#REF!</definedName>
    <definedName name="_SP14" localSheetId="0">[23]FES!#REF!</definedName>
    <definedName name="_SP14" localSheetId="1">[23]FES!#REF!</definedName>
    <definedName name="_SP14">[23]FES!#REF!</definedName>
    <definedName name="_SP15" localSheetId="0">[23]FES!#REF!</definedName>
    <definedName name="_SP15" localSheetId="1">[23]FES!#REF!</definedName>
    <definedName name="_SP15">[23]FES!#REF!</definedName>
    <definedName name="_SP16" localSheetId="0">[23]FES!#REF!</definedName>
    <definedName name="_SP16" localSheetId="1">[23]FES!#REF!</definedName>
    <definedName name="_SP16">[23]FES!#REF!</definedName>
    <definedName name="_SP17" localSheetId="0">[23]FES!#REF!</definedName>
    <definedName name="_SP17" localSheetId="1">[23]FES!#REF!</definedName>
    <definedName name="_SP17">[23]FES!#REF!</definedName>
    <definedName name="_SP18" localSheetId="0">[23]FES!#REF!</definedName>
    <definedName name="_SP18" localSheetId="1">[23]FES!#REF!</definedName>
    <definedName name="_SP18">[23]FES!#REF!</definedName>
    <definedName name="_sp186" localSheetId="0">[7]FES!#REF!</definedName>
    <definedName name="_sp186" localSheetId="1">[7]FES!#REF!</definedName>
    <definedName name="_sp186">[7]FES!#REF!</definedName>
    <definedName name="_SP19" localSheetId="0">[23]FES!#REF!</definedName>
    <definedName name="_SP19" localSheetId="1">[23]FES!#REF!</definedName>
    <definedName name="_SP19">[23]FES!#REF!</definedName>
    <definedName name="_SP2" localSheetId="0">[23]FES!#REF!</definedName>
    <definedName name="_SP2" localSheetId="1">[23]FES!#REF!</definedName>
    <definedName name="_SP2">[23]FES!#REF!</definedName>
    <definedName name="_SP20" localSheetId="0">[23]FES!#REF!</definedName>
    <definedName name="_SP20" localSheetId="1">[23]FES!#REF!</definedName>
    <definedName name="_SP20">[23]FES!#REF!</definedName>
    <definedName name="_SP3" localSheetId="0">[23]FES!#REF!</definedName>
    <definedName name="_SP3" localSheetId="1">[23]FES!#REF!</definedName>
    <definedName name="_SP3">[23]FES!#REF!</definedName>
    <definedName name="_SP4" localSheetId="0">[23]FES!#REF!</definedName>
    <definedName name="_SP4" localSheetId="1">[23]FES!#REF!</definedName>
    <definedName name="_SP4">[23]FES!#REF!</definedName>
    <definedName name="_SP5" localSheetId="0">[23]FES!#REF!</definedName>
    <definedName name="_SP5" localSheetId="1">[23]FES!#REF!</definedName>
    <definedName name="_SP5">[23]FES!#REF!</definedName>
    <definedName name="_SP7" localSheetId="0">[23]FES!#REF!</definedName>
    <definedName name="_SP7" localSheetId="1">[23]FES!#REF!</definedName>
    <definedName name="_SP7">[23]FES!#REF!</definedName>
    <definedName name="_SP8" localSheetId="0">[23]FES!#REF!</definedName>
    <definedName name="_SP8" localSheetId="1">[23]FES!#REF!</definedName>
    <definedName name="_SP8">[23]FES!#REF!</definedName>
    <definedName name="_SP9" localSheetId="0">[23]FES!#REF!</definedName>
    <definedName name="_SP9" localSheetId="1">[23]FES!#REF!</definedName>
    <definedName name="_SP9">[23]FES!#REF!</definedName>
    <definedName name="_US1" localSheetId="0">#REF!</definedName>
    <definedName name="_US1" localSheetId="1">#REF!</definedName>
    <definedName name="_US1">#REF!</definedName>
    <definedName name="_y_list">[14]Dictionaries!$D$2:$D$5</definedName>
    <definedName name="_year">[21]Содержание!$D$5</definedName>
    <definedName name="_привет3" localSheetId="0">#REF!</definedName>
    <definedName name="_привет3" localSheetId="1">#REF!</definedName>
    <definedName name="_привет3">#REF!</definedName>
    <definedName name="A">#N/A</definedName>
    <definedName name="a04t" localSheetId="0">#REF!</definedName>
    <definedName name="a04t" localSheetId="1">#REF!</definedName>
    <definedName name="a04t">#REF!</definedName>
    <definedName name="A1a" localSheetId="0">#REF!</definedName>
    <definedName name="A1a" localSheetId="1">#REF!</definedName>
    <definedName name="A1a">#REF!</definedName>
    <definedName name="A1b" localSheetId="0">#REF!</definedName>
    <definedName name="A1b" localSheetId="1">#REF!</definedName>
    <definedName name="A1b">#REF!</definedName>
    <definedName name="A1c" localSheetId="0">#REF!</definedName>
    <definedName name="A1c" localSheetId="1">#REF!</definedName>
    <definedName name="A1c">#REF!</definedName>
    <definedName name="A1d" localSheetId="0">#REF!</definedName>
    <definedName name="A1d" localSheetId="1">#REF!</definedName>
    <definedName name="A1d">#REF!</definedName>
    <definedName name="aaaa" localSheetId="0" hidden="1">{#N/A,#N/A,FALSE,"Сентябрь";#N/A,#N/A,FALSE,"Пояснительная сентябре 99"}</definedName>
    <definedName name="aaaa" localSheetId="1" hidden="1">{#N/A,#N/A,FALSE,"Сентябрь";#N/A,#N/A,FALSE,"Пояснительная сентябре 99"}</definedName>
    <definedName name="aaaa" hidden="1">{#N/A,#N/A,FALSE,"Сентябрь";#N/A,#N/A,FALSE,"Пояснительная сентябре 99"}</definedName>
    <definedName name="abc" localSheetId="0" hidden="1">{#N/A,#N/A,FALSE,"Aging Summary";#N/A,#N/A,FALSE,"Ratio Analysis";#N/A,#N/A,FALSE,"Test 120 Day Accts";#N/A,#N/A,FALSE,"Tickmarks"}</definedName>
    <definedName name="abc" localSheetId="1" hidden="1">{#N/A,#N/A,FALSE,"Aging Summary";#N/A,#N/A,FALSE,"Ratio Analysis";#N/A,#N/A,FALSE,"Test 120 Day Accts";#N/A,#N/A,FALSE,"Tickmarks"}</definedName>
    <definedName name="abc" hidden="1">{#N/A,#N/A,FALSE,"Aging Summary";#N/A,#N/A,FALSE,"Ratio Analysis";#N/A,#N/A,FALSE,"Test 120 Day Accts";#N/A,#N/A,FALSE,"Tickmarks"}</definedName>
    <definedName name="ACABADOS" localSheetId="0">#REF!</definedName>
    <definedName name="ACABADOS" localSheetId="1">#REF!</definedName>
    <definedName name="ACABADOS">#REF!</definedName>
    <definedName name="Account_Balance" localSheetId="0">#REF!</definedName>
    <definedName name="Account_Balance" localSheetId="1">#REF!</definedName>
    <definedName name="Account_Balance">#REF!</definedName>
    <definedName name="AccountNumber" localSheetId="0">#REF!</definedName>
    <definedName name="AccountNumber" localSheetId="1">#REF!</definedName>
    <definedName name="AccountNumber">#REF!</definedName>
    <definedName name="ACHATS_KG" localSheetId="0">'[24]Base_pt6 RAP'!#REF!</definedName>
    <definedName name="ACHATS_KG" localSheetId="1">'[24]Base_pt6 RAP'!#REF!</definedName>
    <definedName name="ACHATS_KG">'[24]Base_pt6 RAP'!#REF!</definedName>
    <definedName name="ACII_UTFa" localSheetId="0">#REF!</definedName>
    <definedName name="ACII_UTFa" localSheetId="1">#REF!</definedName>
    <definedName name="ACII_UTFa">#REF!</definedName>
    <definedName name="ACIIa" localSheetId="0">#REF!</definedName>
    <definedName name="ACIIa" localSheetId="1">#REF!</definedName>
    <definedName name="ACIIa">#REF!</definedName>
    <definedName name="ACIIb" localSheetId="0">#REF!</definedName>
    <definedName name="ACIIb" localSheetId="1">#REF!</definedName>
    <definedName name="ACIIb">#REF!</definedName>
    <definedName name="ACIIc" localSheetId="0">#REF!</definedName>
    <definedName name="ACIIc" localSheetId="1">#REF!</definedName>
    <definedName name="ACIIc">#REF!</definedName>
    <definedName name="ACIId" localSheetId="0">#REF!</definedName>
    <definedName name="ACIId" localSheetId="1">#REF!</definedName>
    <definedName name="ACIId">#REF!</definedName>
    <definedName name="adf" localSheetId="0">#REF!</definedName>
    <definedName name="adf" localSheetId="1">#REF!</definedName>
    <definedName name="adf">#REF!</definedName>
    <definedName name="Affermiss1" localSheetId="0">#REF!</definedName>
    <definedName name="Affermiss1" localSheetId="1">#REF!</definedName>
    <definedName name="Affermiss1">#REF!</definedName>
    <definedName name="Affermiss10" localSheetId="0">#REF!</definedName>
    <definedName name="Affermiss10" localSheetId="1">#REF!</definedName>
    <definedName name="Affermiss10">#REF!</definedName>
    <definedName name="Affermiss11" localSheetId="0">#REF!</definedName>
    <definedName name="Affermiss11" localSheetId="1">#REF!</definedName>
    <definedName name="Affermiss11">#REF!</definedName>
    <definedName name="Affermiss12" localSheetId="0">#REF!</definedName>
    <definedName name="Affermiss12" localSheetId="1">#REF!</definedName>
    <definedName name="Affermiss12">#REF!</definedName>
    <definedName name="Affermiss13" localSheetId="0">#REF!</definedName>
    <definedName name="Affermiss13" localSheetId="1">#REF!</definedName>
    <definedName name="Affermiss13">#REF!</definedName>
    <definedName name="Affermiss14" localSheetId="0">#REF!</definedName>
    <definedName name="Affermiss14" localSheetId="1">#REF!</definedName>
    <definedName name="Affermiss14">#REF!</definedName>
    <definedName name="Affermiss15" localSheetId="0">#REF!</definedName>
    <definedName name="Affermiss15" localSheetId="1">#REF!</definedName>
    <definedName name="Affermiss15">#REF!</definedName>
    <definedName name="Affermiss2" localSheetId="0">#REF!</definedName>
    <definedName name="Affermiss2" localSheetId="1">#REF!</definedName>
    <definedName name="Affermiss2">#REF!</definedName>
    <definedName name="Affermiss3" localSheetId="0">#REF!</definedName>
    <definedName name="Affermiss3" localSheetId="1">#REF!</definedName>
    <definedName name="Affermiss3">#REF!</definedName>
    <definedName name="Affermiss4" localSheetId="0">#REF!</definedName>
    <definedName name="Affermiss4" localSheetId="1">#REF!</definedName>
    <definedName name="Affermiss4">#REF!</definedName>
    <definedName name="Affermiss5" localSheetId="0">#REF!</definedName>
    <definedName name="Affermiss5" localSheetId="1">#REF!</definedName>
    <definedName name="Affermiss5">#REF!</definedName>
    <definedName name="Affermiss6" localSheetId="0">#REF!</definedName>
    <definedName name="Affermiss6" localSheetId="1">#REF!</definedName>
    <definedName name="Affermiss6">#REF!</definedName>
    <definedName name="Affermiss7" localSheetId="0">#REF!</definedName>
    <definedName name="Affermiss7" localSheetId="1">#REF!</definedName>
    <definedName name="Affermiss7">#REF!</definedName>
    <definedName name="Affermiss8" localSheetId="0">#REF!</definedName>
    <definedName name="Affermiss8" localSheetId="1">#REF!</definedName>
    <definedName name="Affermiss8">#REF!</definedName>
    <definedName name="Affermiss9" localSheetId="0">#REF!</definedName>
    <definedName name="Affermiss9" localSheetId="1">#REF!</definedName>
    <definedName name="Affermiss9">#REF!</definedName>
    <definedName name="AffermissFrComm" localSheetId="0">#REF!</definedName>
    <definedName name="AffermissFrComm" localSheetId="1">#REF!</definedName>
    <definedName name="AffermissFrComm">#REF!</definedName>
    <definedName name="AffFnInnov" localSheetId="0">#REF!</definedName>
    <definedName name="AffFnInnov" localSheetId="1">#REF!</definedName>
    <definedName name="AffFnInnov">#REF!</definedName>
    <definedName name="AffIntInnov" localSheetId="0">#REF!</definedName>
    <definedName name="AffIntInnov" localSheetId="1">#REF!</definedName>
    <definedName name="AffIntInnov">#REF!</definedName>
    <definedName name="Aging_percent">'[25]Statistics {pbc}'!$A$13:$G$13,'[25]Statistics {pbc}'!$A$22:$G$26</definedName>
    <definedName name="aj" localSheetId="0">#REF!</definedName>
    <definedName name="aj" localSheetId="1">#REF!</definedName>
    <definedName name="aj">#REF!</definedName>
    <definedName name="AleasProjFrComm" localSheetId="0">#REF!</definedName>
    <definedName name="AleasProjFrComm" localSheetId="1">#REF!</definedName>
    <definedName name="AleasProjFrComm">#REF!</definedName>
    <definedName name="ALIIa">[26]AL2!$V$273</definedName>
    <definedName name="Allowance_to_Receivables">'[25]Statistics {pbc}'!$A$2:$G$2,'[25]Statistics {pbc}'!$A$9:$G$9</definedName>
    <definedName name="Allowance_to_Sales">'[25]Statistics {pbc}'!$A$2:$G$2,'[25]Statistics {pbc}'!$A$10:$G$10</definedName>
    <definedName name="AMOUNTS" localSheetId="0">#REF!</definedName>
    <definedName name="AMOUNTS" localSheetId="1">#REF!</definedName>
    <definedName name="AMOUNTS">#REF!</definedName>
    <definedName name="AmpFnInnov" localSheetId="0">#REF!</definedName>
    <definedName name="AmpFnInnov" localSheetId="1">#REF!</definedName>
    <definedName name="AmpFnInnov">#REF!</definedName>
    <definedName name="AmpIntInnov" localSheetId="0">#REF!</definedName>
    <definedName name="AmpIntInnov" localSheetId="1">#REF!</definedName>
    <definedName name="AmpIntInnov">#REF!</definedName>
    <definedName name="ANLAGE_III">[27]Anlagevermögen!$A$1:$Z$29</definedName>
    <definedName name="AnnFnInnov" localSheetId="0">#REF!</definedName>
    <definedName name="AnnFnInnov" localSheetId="1">#REF!</definedName>
    <definedName name="AnnFnInnov">#REF!</definedName>
    <definedName name="APL" localSheetId="0" hidden="1">{#N/A,#N/A,FALSE,"Aging Summary";#N/A,#N/A,FALSE,"Ratio Analysis";#N/A,#N/A,FALSE,"Test 120 Day Accts";#N/A,#N/A,FALSE,"Tickmarks"}</definedName>
    <definedName name="APL" localSheetId="1" hidden="1">{#N/A,#N/A,FALSE,"Aging Summary";#N/A,#N/A,FALSE,"Ratio Analysis";#N/A,#N/A,FALSE,"Test 120 Day Accts";#N/A,#N/A,FALSE,"Tickmarks"}</definedName>
    <definedName name="APL" hidden="1">{#N/A,#N/A,FALSE,"Aging Summary";#N/A,#N/A,FALSE,"Ratio Analysis";#N/A,#N/A,FALSE,"Test 120 Day Accts";#N/A,#N/A,FALSE,"Tickmarks"}</definedName>
    <definedName name="applicationdate" localSheetId="0">#REF!</definedName>
    <definedName name="applicationdate" localSheetId="1">#REF!</definedName>
    <definedName name="applicationdate">#REF!</definedName>
    <definedName name="approvals" localSheetId="0">'[28]AR Signature Page'!#REF!</definedName>
    <definedName name="approvals" localSheetId="1">'[28]AR Signature Page'!#REF!</definedName>
    <definedName name="approvals">'[28]AR Signature Page'!#REF!</definedName>
    <definedName name="April" localSheetId="0">#REF!</definedName>
    <definedName name="April" localSheetId="1">#REF!</definedName>
    <definedName name="April">#REF!</definedName>
    <definedName name="ar4block" localSheetId="0">#REF!</definedName>
    <definedName name="ar4block" localSheetId="1">#REF!</definedName>
    <definedName name="ar4block">#REF!</definedName>
    <definedName name="ARA_Threshold" localSheetId="0">#REF!</definedName>
    <definedName name="ARA_Threshold" localSheetId="1">#REF!</definedName>
    <definedName name="ARA_Threshold">#REF!</definedName>
    <definedName name="area" localSheetId="0">[29]Вариации!#REF!</definedName>
    <definedName name="area" localSheetId="1">[29]Вариации!#REF!</definedName>
    <definedName name="area">[29]Вариации!#REF!</definedName>
    <definedName name="ARP_Threshold" localSheetId="0">#REF!</definedName>
    <definedName name="ARP_Threshold" localSheetId="1">#REF!</definedName>
    <definedName name="ARP_Threshold">#REF!</definedName>
    <definedName name="as">#N/A</definedName>
    <definedName name="AS2DocOpenMode" hidden="1">"AS2DocumentEdit"</definedName>
    <definedName name="AS2HasNoAutoHeaderFooter" hidden="1">" "</definedName>
    <definedName name="AS2NamedRange" hidden="1">15</definedName>
    <definedName name="AS2ReportLS" hidden="1">1</definedName>
    <definedName name="AS2StaticLS" localSheetId="0" hidden="1">#REF!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da" localSheetId="0">#REF!</definedName>
    <definedName name="asda" localSheetId="1">#REF!</definedName>
    <definedName name="asda">#REF!</definedName>
    <definedName name="asdf" localSheetId="0">#REF!</definedName>
    <definedName name="asdf" localSheetId="1">#REF!</definedName>
    <definedName name="asdf">#REF!</definedName>
    <definedName name="asdfasd" localSheetId="0" hidden="1">{"OCULTAR RESULTADOS",#N/A,FALSE,"CALCULOS"}</definedName>
    <definedName name="asdfasd" localSheetId="1" hidden="1">{"OCULTAR RESULTADOS",#N/A,FALSE,"CALCULOS"}</definedName>
    <definedName name="asdfasd" hidden="1">{"OCULTAR RESULTADOS",#N/A,FALSE,"CALCULOS"}</definedName>
    <definedName name="assel" localSheetId="0">#REF!</definedName>
    <definedName name="assel" localSheetId="1">#REF!</definedName>
    <definedName name="assel">#REF!</definedName>
    <definedName name="ATPFnInnov" localSheetId="0">#REF!</definedName>
    <definedName name="ATPFnInnov" localSheetId="1">#REF!</definedName>
    <definedName name="ATPFnInnov">#REF!</definedName>
    <definedName name="ATPIHMFnInnov" localSheetId="0">#REF!</definedName>
    <definedName name="ATPIHMFnInnov" localSheetId="1">#REF!</definedName>
    <definedName name="ATPIHMFnInnov">#REF!</definedName>
    <definedName name="ATPIntInnov" localSheetId="0">#REF!</definedName>
    <definedName name="ATPIntInnov" localSheetId="1">#REF!</definedName>
    <definedName name="ATPIntInnov">#REF!</definedName>
    <definedName name="ATR">[30]Conditions!$F$7</definedName>
    <definedName name="aud_month" localSheetId="0">#REF!</definedName>
    <definedName name="aud_month" localSheetId="1">#REF!</definedName>
    <definedName name="aud_month">#REF!</definedName>
    <definedName name="aud_year" localSheetId="0">#REF!</definedName>
    <definedName name="aud_year" localSheetId="1">#REF!</definedName>
    <definedName name="aud_year">#REF!</definedName>
    <definedName name="August" localSheetId="0">#REF!</definedName>
    <definedName name="August" localSheetId="1">#REF!</definedName>
    <definedName name="August">#REF!</definedName>
    <definedName name="AuxFnInnov" localSheetId="0">#REF!</definedName>
    <definedName name="AuxFnInnov" localSheetId="1">#REF!</definedName>
    <definedName name="AuxFnInnov">#REF!</definedName>
    <definedName name="AuxIntInnov" localSheetId="0">#REF!</definedName>
    <definedName name="AuxIntInnov" localSheetId="1">#REF!</definedName>
    <definedName name="AuxIntInnov">#REF!</definedName>
    <definedName name="avanctcaissier">'[31]AVANCT caissier'!$A:$IV</definedName>
    <definedName name="avanctgarantie" localSheetId="0">#REF!</definedName>
    <definedName name="avanctgarantie" localSheetId="1">#REF!</definedName>
    <definedName name="avanctgarantie">#REF!</definedName>
    <definedName name="avanctprojet" localSheetId="0">#REF!</definedName>
    <definedName name="avanctprojet" localSheetId="1">#REF!</definedName>
    <definedName name="avanctprojet">#REF!</definedName>
    <definedName name="B" localSheetId="0">[32]д.7.001!#REF!</definedName>
    <definedName name="B" localSheetId="1">[32]д.7.001!#REF!</definedName>
    <definedName name="B">[32]д.7.001!#REF!</definedName>
    <definedName name="B6500000" localSheetId="0">#REF!</definedName>
    <definedName name="B6500000" localSheetId="1">#REF!</definedName>
    <definedName name="B6500000">#REF!</definedName>
    <definedName name="Bal_Sheet" localSheetId="0">#REF!</definedName>
    <definedName name="Bal_Sheet" localSheetId="1">#REF!</definedName>
    <definedName name="Bal_Sheet">#REF!</definedName>
    <definedName name="Bal_Sheet1" localSheetId="0">#REF!</definedName>
    <definedName name="Bal_Sheet1" localSheetId="1">#REF!</definedName>
    <definedName name="Bal_Sheet1">#REF!</definedName>
    <definedName name="Balance_Sheet" localSheetId="0">'[33]Basis BEF'!#REF!</definedName>
    <definedName name="Balance_Sheet" localSheetId="1">'[33]Basis BEF'!#REF!</definedName>
    <definedName name="Balance_Sheet">'[33]Basis BEF'!#REF!</definedName>
    <definedName name="Base" localSheetId="0">#REF!</definedName>
    <definedName name="Base" localSheetId="1">#REF!</definedName>
    <definedName name="Base">#REF!</definedName>
    <definedName name="Base_cpt" localSheetId="0">#REF!</definedName>
    <definedName name="Base_cpt" localSheetId="1">#REF!</definedName>
    <definedName name="Base_cpt">#REF!</definedName>
    <definedName name="Base_Revient" localSheetId="0">#REF!</definedName>
    <definedName name="Base_Revient" localSheetId="1">#REF!</definedName>
    <definedName name="Base_Revient">#REF!</definedName>
    <definedName name="Base_taux">[34]taux_std!$A$3:$E$112</definedName>
    <definedName name="Base_Valor">'[35]Base_pt6 RAP'!$A$1:$I$1</definedName>
    <definedName name="BaseEcoInitiale">'[36]Saisie obligatoire'!$F$26</definedName>
    <definedName name="BaseEcoRetenue" localSheetId="0">'[20]Saisie obligatoire'!#REF!</definedName>
    <definedName name="BaseEcoRetenue" localSheetId="1">'[20]Saisie obligatoire'!#REF!</definedName>
    <definedName name="BaseEcoRetenue">'[20]Saisie obligatoire'!#REF!</definedName>
    <definedName name="basept4" localSheetId="0">#REF!</definedName>
    <definedName name="basept4" localSheetId="1">#REF!</definedName>
    <definedName name="basept4">#REF!</definedName>
    <definedName name="basic_level">'[37]Threshold Table'!$A$6:$C$11</definedName>
    <definedName name="bb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b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b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bb" localSheetId="0">#REF!</definedName>
    <definedName name="bbb" localSheetId="1">#REF!</definedName>
    <definedName name="bbb">#REF!</definedName>
    <definedName name="bbbb" localSheetId="0" hidden="1">{#N/A,#N/A,FALSE,"МТВ"}</definedName>
    <definedName name="bbbb" localSheetId="1" hidden="1">{#N/A,#N/A,FALSE,"МТВ"}</definedName>
    <definedName name="bbbb" hidden="1">{#N/A,#N/A,FALSE,"МТВ"}</definedName>
    <definedName name="BdCFnInnov" localSheetId="0">#REF!</definedName>
    <definedName name="BdCFnInnov" localSheetId="1">#REF!</definedName>
    <definedName name="BdCFnInnov">#REF!</definedName>
    <definedName name="BdCIntInnov" localSheetId="0">#REF!</definedName>
    <definedName name="BdCIntInnov" localSheetId="1">#REF!</definedName>
    <definedName name="BdCIntInnov">#REF!</definedName>
    <definedName name="BEDRIJFS_NAAM" localSheetId="0">#REF!</definedName>
    <definedName name="BEDRIJFS_NAAM" localSheetId="1">#REF!</definedName>
    <definedName name="BEDRIJFS_NAAM">#REF!</definedName>
    <definedName name="BEDRIJFS_NR" localSheetId="0">#REF!</definedName>
    <definedName name="BEDRIJFS_NR" localSheetId="1">#REF!</definedName>
    <definedName name="BEDRIJFS_NR">#REF!</definedName>
    <definedName name="BEDRIJFS_VALUTA" localSheetId="0">#REF!</definedName>
    <definedName name="BEDRIJFS_VALUTA" localSheetId="1">#REF!</definedName>
    <definedName name="BEDRIJFS_VALUTA">#REF!</definedName>
    <definedName name="Beg_Bal" localSheetId="0">#REF!</definedName>
    <definedName name="Beg_Bal" localSheetId="1">#REF!</definedName>
    <definedName name="Beg_Bal">#REF!</definedName>
    <definedName name="BG_Del" hidden="1">15</definedName>
    <definedName name="BG_Ins" hidden="1">4</definedName>
    <definedName name="BG_Mod" hidden="1">6</definedName>
    <definedName name="BOEKJAAR" localSheetId="0">#REF!</definedName>
    <definedName name="BOEKJAAR" localSheetId="1">#REF!</definedName>
    <definedName name="BOEKJAAR">#REF!</definedName>
    <definedName name="bogieN" localSheetId="0">#REF!</definedName>
    <definedName name="bogieN" localSheetId="1">#REF!</definedName>
    <definedName name="bogieN">#REF!</definedName>
    <definedName name="bpvty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pvty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pvty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Budget">[38]Laser!$BC$5</definedName>
    <definedName name="BudgetKind" localSheetId="0">#REF!</definedName>
    <definedName name="BudgetKind" localSheetId="1">#REF!</definedName>
    <definedName name="BudgetKind">#REF!</definedName>
    <definedName name="BuiltIn_AutoFilter___1" localSheetId="0">#REF!</definedName>
    <definedName name="BuiltIn_AutoFilter___1" localSheetId="1">#REF!</definedName>
    <definedName name="BuiltIn_AutoFilter___1">#REF!</definedName>
    <definedName name="BuiltIn_AutoFilter___2" localSheetId="0">#REF!</definedName>
    <definedName name="BuiltIn_AutoFilter___2" localSheetId="1">#REF!</definedName>
    <definedName name="BuiltIn_AutoFilter___2">#REF!</definedName>
    <definedName name="Buźka">[38]Laser!$BI$5:$BI$6</definedName>
    <definedName name="ByOrder">[39]Hidden!$A$3:$A$28,[39]Hidden!$A$30,[39]Hidden!$A$29,[39]Hidden!$A$36</definedName>
    <definedName name="CABa" localSheetId="0">#REF!</definedName>
    <definedName name="CABa" localSheetId="1">#REF!</definedName>
    <definedName name="CABa">#REF!</definedName>
    <definedName name="CABb" localSheetId="0">#REF!</definedName>
    <definedName name="CABb" localSheetId="1">#REF!</definedName>
    <definedName name="CABb">#REF!</definedName>
    <definedName name="CABc" localSheetId="0">#REF!</definedName>
    <definedName name="CABc" localSheetId="1">#REF!</definedName>
    <definedName name="CABc">#REF!</definedName>
    <definedName name="CABd" localSheetId="0">#REF!</definedName>
    <definedName name="CABd" localSheetId="1">#REF!</definedName>
    <definedName name="CABd">#REF!</definedName>
    <definedName name="CAD" localSheetId="0">#REF!</definedName>
    <definedName name="CAD" localSheetId="1">#REF!</definedName>
    <definedName name="CAD">#REF!</definedName>
    <definedName name="cad_month" localSheetId="0">#REF!</definedName>
    <definedName name="cad_month" localSheetId="1">#REF!</definedName>
    <definedName name="cad_month">#REF!</definedName>
    <definedName name="cad_year" localSheetId="0">#REF!</definedName>
    <definedName name="cad_year" localSheetId="1">#REF!</definedName>
    <definedName name="cad_year">#REF!</definedName>
    <definedName name="caissier" localSheetId="0">#REF!</definedName>
    <definedName name="caissier" localSheetId="1">#REF!</definedName>
    <definedName name="caissier">#REF!</definedName>
    <definedName name="CALDERERIA" localSheetId="0">#REF!</definedName>
    <definedName name="CALDERERIA" localSheetId="1">#REF!</definedName>
    <definedName name="CALDERERIA">#REF!</definedName>
    <definedName name="CALIDAD" localSheetId="0">#REF!</definedName>
    <definedName name="CALIDAD" localSheetId="1">#REF!</definedName>
    <definedName name="CALIDAD">#REF!</definedName>
    <definedName name="Canada" localSheetId="0">#REF!</definedName>
    <definedName name="Canada" localSheetId="1">#REF!</definedName>
    <definedName name="Canada">#REF!</definedName>
    <definedName name="Canada1" localSheetId="0">#REF!</definedName>
    <definedName name="Canada1" localSheetId="1">#REF!</definedName>
    <definedName name="Canada1">#REF!</definedName>
    <definedName name="Canadian_Occidental_Petroleum_Ltd." localSheetId="0">#REF!</definedName>
    <definedName name="Canadian_Occidental_Petroleum_Ltd." localSheetId="1">#REF!</definedName>
    <definedName name="Canadian_Occidental_Petroleum_Ltd.">#REF!</definedName>
    <definedName name="CapExRate">[40]Assumptions!$A$26:$O$26</definedName>
    <definedName name="Cash_Flow_Statement" localSheetId="0">'[33]Basis BEF'!#REF!</definedName>
    <definedName name="Cash_Flow_Statement" localSheetId="1">'[33]Basis BEF'!#REF!</definedName>
    <definedName name="Cash_Flow_Statement">'[33]Basis BEF'!#REF!</definedName>
    <definedName name="CashFlows" localSheetId="0">#REF!</definedName>
    <definedName name="CashFlows" localSheetId="1">#REF!</definedName>
    <definedName name="CashFlows">#REF!</definedName>
    <definedName name="Categorías">'[41]3.2. Personel Headcount'!$A$31:$F$37</definedName>
    <definedName name="CautionsFrComm" localSheetId="0">#REF!</definedName>
    <definedName name="CautionsFrComm" localSheetId="1">#REF!</definedName>
    <definedName name="CautionsFrComm">#REF!</definedName>
    <definedName name="CCUa" localSheetId="0">#REF!</definedName>
    <definedName name="CCUa" localSheetId="1">#REF!</definedName>
    <definedName name="CCUa">#REF!</definedName>
    <definedName name="CCUb" localSheetId="0">#REF!</definedName>
    <definedName name="CCUb" localSheetId="1">#REF!</definedName>
    <definedName name="CCUb">#REF!</definedName>
    <definedName name="CCUc" localSheetId="0">#REF!</definedName>
    <definedName name="CCUc" localSheetId="1">#REF!</definedName>
    <definedName name="CCUc">#REF!</definedName>
    <definedName name="CCUd" localSheetId="0">#REF!</definedName>
    <definedName name="CCUd" localSheetId="1">#REF!</definedName>
    <definedName name="CCUd">#REF!</definedName>
    <definedName name="cd" localSheetId="0">#REF!</definedName>
    <definedName name="cd" localSheetId="1">#REF!</definedName>
    <definedName name="cd">#REF!</definedName>
    <definedName name="CESSION" localSheetId="0">#REF!</definedName>
    <definedName name="CESSION" localSheetId="1">#REF!</definedName>
    <definedName name="CESSION">#REF!</definedName>
    <definedName name="CESSION_CIP" localSheetId="0">#REF!</definedName>
    <definedName name="CESSION_CIP" localSheetId="1">#REF!</definedName>
    <definedName name="CESSION_CIP">#REF!</definedName>
    <definedName name="CESSION_CS1" localSheetId="0">#REF!</definedName>
    <definedName name="CESSION_CS1" localSheetId="1">#REF!</definedName>
    <definedName name="CESSION_CS1">#REF!</definedName>
    <definedName name="CESSION_CS2" localSheetId="0">#REF!</definedName>
    <definedName name="CESSION_CS2" localSheetId="1">#REF!</definedName>
    <definedName name="CESSION_CS2">#REF!</definedName>
    <definedName name="CESSION_GLS" localSheetId="0">#REF!</definedName>
    <definedName name="CESSION_GLS" localSheetId="1">#REF!</definedName>
    <definedName name="CESSION_GLS">#REF!</definedName>
    <definedName name="CESSION_GLY" localSheetId="0">#REF!</definedName>
    <definedName name="CESSION_GLY" localSheetId="1">#REF!</definedName>
    <definedName name="CESSION_GLY">#REF!</definedName>
    <definedName name="CESSION_GMN" localSheetId="0">#REF!</definedName>
    <definedName name="CESSION_GMN" localSheetId="1">#REF!</definedName>
    <definedName name="CESSION_GMN">#REF!</definedName>
    <definedName name="CESSION_LP1" localSheetId="0">#REF!</definedName>
    <definedName name="CESSION_LP1" localSheetId="1">#REF!</definedName>
    <definedName name="CESSION_LP1">#REF!</definedName>
    <definedName name="CESSION_MOP" localSheetId="0">#REF!</definedName>
    <definedName name="CESSION_MOP" localSheetId="1">#REF!</definedName>
    <definedName name="CESSION_MOP">#REF!</definedName>
    <definedName name="CESSION_OLP" localSheetId="0">#REF!</definedName>
    <definedName name="CESSION_OLP" localSheetId="1">#REF!</definedName>
    <definedName name="CESSION_OLP">#REF!</definedName>
    <definedName name="CF_AccruedExpenses" localSheetId="0">#REF!</definedName>
    <definedName name="CF_AccruedExpenses" localSheetId="1">#REF!</definedName>
    <definedName name="CF_AccruedExpenses">#REF!</definedName>
    <definedName name="CF_Cash" localSheetId="0">#REF!</definedName>
    <definedName name="CF_Cash" localSheetId="1">#REF!</definedName>
    <definedName name="CF_Cash">#REF!</definedName>
    <definedName name="CF_CurrentLTDebit" localSheetId="0">#REF!</definedName>
    <definedName name="CF_CurrentLTDebit" localSheetId="1">#REF!</definedName>
    <definedName name="CF_CurrentLTDebit">#REF!</definedName>
    <definedName name="CF_DeferredTax" localSheetId="0">#REF!</definedName>
    <definedName name="CF_DeferredTax" localSheetId="1">#REF!</definedName>
    <definedName name="CF_DeferredTax">#REF!</definedName>
    <definedName name="CF_Dividends" localSheetId="0">#REF!</definedName>
    <definedName name="CF_Dividends" localSheetId="1">#REF!</definedName>
    <definedName name="CF_Dividends">#REF!</definedName>
    <definedName name="CF_Intangibles" localSheetId="0">#REF!</definedName>
    <definedName name="CF_Intangibles" localSheetId="1">#REF!</definedName>
    <definedName name="CF_Intangibles">#REF!</definedName>
    <definedName name="CF_Inventories" localSheetId="0">#REF!</definedName>
    <definedName name="CF_Inventories" localSheetId="1">#REF!</definedName>
    <definedName name="CF_Inventories">#REF!</definedName>
    <definedName name="CF_Investments" localSheetId="0">#REF!</definedName>
    <definedName name="CF_Investments" localSheetId="1">#REF!</definedName>
    <definedName name="CF_Investments">#REF!</definedName>
    <definedName name="CF_LTDebt" localSheetId="0">#REF!</definedName>
    <definedName name="CF_LTDebt" localSheetId="1">#REF!</definedName>
    <definedName name="CF_LTDebt">#REF!</definedName>
    <definedName name="CF_NetIncome" localSheetId="0">#REF!</definedName>
    <definedName name="CF_NetIncome" localSheetId="1">#REF!</definedName>
    <definedName name="CF_NetIncome">#REF!</definedName>
    <definedName name="CF_Operations" localSheetId="0">#REF!</definedName>
    <definedName name="CF_Operations" localSheetId="1">#REF!</definedName>
    <definedName name="CF_Operations">#REF!</definedName>
    <definedName name="CF_Operations1" localSheetId="0">#REF!</definedName>
    <definedName name="CF_Operations1" localSheetId="1">#REF!</definedName>
    <definedName name="CF_Operations1">#REF!</definedName>
    <definedName name="CF_Payables" localSheetId="0">#REF!</definedName>
    <definedName name="CF_Payables" localSheetId="1">#REF!</definedName>
    <definedName name="CF_Payables">#REF!</definedName>
    <definedName name="CF_PrepaidExpenses" localSheetId="0">#REF!</definedName>
    <definedName name="CF_PrepaidExpenses" localSheetId="1">#REF!</definedName>
    <definedName name="CF_PrepaidExpenses">#REF!</definedName>
    <definedName name="CF_Property" localSheetId="0">#REF!</definedName>
    <definedName name="CF_Property" localSheetId="1">#REF!</definedName>
    <definedName name="CF_Property">#REF!</definedName>
    <definedName name="CF_Receivables" localSheetId="0">#REF!</definedName>
    <definedName name="CF_Receivables" localSheetId="1">#REF!</definedName>
    <definedName name="CF_Receivables">#REF!</definedName>
    <definedName name="CF_Shares" localSheetId="0">#REF!</definedName>
    <definedName name="CF_Shares" localSheetId="1">#REF!</definedName>
    <definedName name="CF_Shares">#REF!</definedName>
    <definedName name="CF_Stmt" localSheetId="0">#REF!</definedName>
    <definedName name="CF_Stmt" localSheetId="1">#REF!</definedName>
    <definedName name="CF_Stmt">#REF!</definedName>
    <definedName name="CF_Stmt1" localSheetId="0">#REF!</definedName>
    <definedName name="CF_Stmt1" localSheetId="1">#REF!</definedName>
    <definedName name="CF_Stmt1">#REF!</definedName>
    <definedName name="CF_Taxation" localSheetId="0">#REF!</definedName>
    <definedName name="CF_Taxation" localSheetId="1">#REF!</definedName>
    <definedName name="CF_Taxation">#REF!</definedName>
    <definedName name="CG" localSheetId="0">[42]Base_point!#REF!</definedName>
    <definedName name="CG" localSheetId="1">[42]Base_point!#REF!</definedName>
    <definedName name="CG">[42]Base_point!#REF!</definedName>
    <definedName name="Chemicals" localSheetId="0">#REF!</definedName>
    <definedName name="Chemicals" localSheetId="1">#REF!</definedName>
    <definedName name="Chemicals">#REF!</definedName>
    <definedName name="Chemicals1" localSheetId="0">#REF!</definedName>
    <definedName name="Chemicals1" localSheetId="1">#REF!</definedName>
    <definedName name="Chemicals1">#REF!</definedName>
    <definedName name="chf_month" localSheetId="0">#REF!</definedName>
    <definedName name="chf_month" localSheetId="1">#REF!</definedName>
    <definedName name="chf_month">#REF!</definedName>
    <definedName name="chf_year" localSheetId="0">#REF!</definedName>
    <definedName name="chf_year" localSheetId="1">#REF!</definedName>
    <definedName name="chf_year">#REF!</definedName>
    <definedName name="cig">[43]Anlagevermögen!$A$1:$Z$29</definedName>
    <definedName name="CIPC1" localSheetId="0">[44]Base_point!#REF!</definedName>
    <definedName name="CIPC1" localSheetId="1">[44]Base_point!#REF!</definedName>
    <definedName name="CIPC1">[44]Base_point!#REF!</definedName>
    <definedName name="CIPDC" localSheetId="0">[44]Base_point!#REF!</definedName>
    <definedName name="CIPDC" localSheetId="1">[44]Base_point!#REF!</definedName>
    <definedName name="CIPDC">[44]Base_point!#REF!</definedName>
    <definedName name="CIPGA" localSheetId="0">[44]Base_point!#REF!</definedName>
    <definedName name="CIPGA" localSheetId="1">[44]Base_point!#REF!</definedName>
    <definedName name="CIPGA">[44]Base_point!#REF!</definedName>
    <definedName name="cis" localSheetId="0">#REF!</definedName>
    <definedName name="cis" localSheetId="1">#REF!</definedName>
    <definedName name="cis">#REF!</definedName>
    <definedName name="CITADIS">'[45]PRECA citadis'!$E$1</definedName>
    <definedName name="ClCont" localSheetId="0">#REF!</definedName>
    <definedName name="ClCont" localSheetId="1">#REF!</definedName>
    <definedName name="ClCont">#REF!</definedName>
    <definedName name="ClDate">[46]Info!$G$6</definedName>
    <definedName name="ClDoc" localSheetId="0">#REF!</definedName>
    <definedName name="ClDoc" localSheetId="1">#REF!</definedName>
    <definedName name="ClDoc">#REF!</definedName>
    <definedName name="Clé" localSheetId="0">#REF!</definedName>
    <definedName name="Clé" localSheetId="1">#REF!</definedName>
    <definedName name="Clé">#REF!</definedName>
    <definedName name="ClNorm" localSheetId="0">#REF!</definedName>
    <definedName name="ClNorm" localSheetId="1">#REF!</definedName>
    <definedName name="ClNorm">#REF!</definedName>
    <definedName name="code" localSheetId="0">#REF!</definedName>
    <definedName name="code" localSheetId="1">#REF!</definedName>
    <definedName name="code">#REF!</definedName>
    <definedName name="COEF">[47]RECAP!$G$57:$U$70</definedName>
    <definedName name="Coeff" localSheetId="0">'[24]Base_pt6 RAP'!#REF!</definedName>
    <definedName name="Coeff" localSheetId="1">'[24]Base_pt6 RAP'!#REF!</definedName>
    <definedName name="Coeff">'[24]Base_pt6 RAP'!#REF!</definedName>
    <definedName name="Coeff1" localSheetId="0">'[20]Saisie obligatoire'!#REF!</definedName>
    <definedName name="Coeff1" localSheetId="1">'[20]Saisie obligatoire'!#REF!</definedName>
    <definedName name="Coeff1">'[20]Saisie obligatoire'!#REF!</definedName>
    <definedName name="Coeff10" localSheetId="0">'[20]Saisie obligatoire'!#REF!</definedName>
    <definedName name="Coeff10" localSheetId="1">'[20]Saisie obligatoire'!#REF!</definedName>
    <definedName name="Coeff10">'[20]Saisie obligatoire'!#REF!</definedName>
    <definedName name="Coeff11" localSheetId="0">'[20]Saisie obligatoire'!#REF!</definedName>
    <definedName name="Coeff11" localSheetId="1">'[20]Saisie obligatoire'!#REF!</definedName>
    <definedName name="Coeff11">'[20]Saisie obligatoire'!#REF!</definedName>
    <definedName name="Coeff12" localSheetId="0">'[20]Saisie obligatoire'!#REF!</definedName>
    <definedName name="Coeff12" localSheetId="1">'[20]Saisie obligatoire'!#REF!</definedName>
    <definedName name="Coeff12">'[20]Saisie obligatoire'!#REF!</definedName>
    <definedName name="Coeff13" localSheetId="0">'[20]Saisie obligatoire'!#REF!</definedName>
    <definedName name="Coeff13" localSheetId="1">'[20]Saisie obligatoire'!#REF!</definedName>
    <definedName name="Coeff13">'[20]Saisie obligatoire'!#REF!</definedName>
    <definedName name="Coeff14" localSheetId="0">'[20]Saisie obligatoire'!#REF!</definedName>
    <definedName name="Coeff14" localSheetId="1">'[20]Saisie obligatoire'!#REF!</definedName>
    <definedName name="Coeff14">'[20]Saisie obligatoire'!#REF!</definedName>
    <definedName name="Coeff2" localSheetId="0">'[20]Saisie obligatoire'!#REF!</definedName>
    <definedName name="Coeff2" localSheetId="1">'[20]Saisie obligatoire'!#REF!</definedName>
    <definedName name="Coeff2">'[20]Saisie obligatoire'!#REF!</definedName>
    <definedName name="Coeff3" localSheetId="0">'[20]Saisie obligatoire'!#REF!</definedName>
    <definedName name="Coeff3" localSheetId="1">'[20]Saisie obligatoire'!#REF!</definedName>
    <definedName name="Coeff3">'[20]Saisie obligatoire'!#REF!</definedName>
    <definedName name="Coeff4" localSheetId="0">'[20]Saisie obligatoire'!#REF!</definedName>
    <definedName name="Coeff4" localSheetId="1">'[20]Saisie obligatoire'!#REF!</definedName>
    <definedName name="Coeff4">'[20]Saisie obligatoire'!#REF!</definedName>
    <definedName name="Coeff5" localSheetId="0">'[20]Saisie obligatoire'!#REF!</definedName>
    <definedName name="Coeff5" localSheetId="1">'[20]Saisie obligatoire'!#REF!</definedName>
    <definedName name="Coeff5">'[20]Saisie obligatoire'!#REF!</definedName>
    <definedName name="Coeff6" localSheetId="0">'[20]Saisie obligatoire'!#REF!</definedName>
    <definedName name="Coeff6" localSheetId="1">'[20]Saisie obligatoire'!#REF!</definedName>
    <definedName name="Coeff6">'[20]Saisie obligatoire'!#REF!</definedName>
    <definedName name="Coeff7" localSheetId="0">'[20]Saisie obligatoire'!#REF!</definedName>
    <definedName name="Coeff7" localSheetId="1">'[20]Saisie obligatoire'!#REF!</definedName>
    <definedName name="Coeff7">'[20]Saisie obligatoire'!#REF!</definedName>
    <definedName name="Coeff8" localSheetId="0">'[20]Saisie obligatoire'!#REF!</definedName>
    <definedName name="Coeff8" localSheetId="1">'[20]Saisie obligatoire'!#REF!</definedName>
    <definedName name="Coeff8">'[20]Saisie obligatoire'!#REF!</definedName>
    <definedName name="Coeff9" localSheetId="0">'[20]Saisie obligatoire'!#REF!</definedName>
    <definedName name="Coeff9" localSheetId="1">'[20]Saisie obligatoire'!#REF!</definedName>
    <definedName name="Coeff9">'[20]Saisie obligatoire'!#REF!</definedName>
    <definedName name="CoeffRevision" localSheetId="0">#REF!</definedName>
    <definedName name="CoeffRevision" localSheetId="1">#REF!</definedName>
    <definedName name="CoeffRevision">#REF!</definedName>
    <definedName name="colonnes" localSheetId="0">#REF!</definedName>
    <definedName name="colonnes" localSheetId="1">#REF!</definedName>
    <definedName name="colonnes">#REF!</definedName>
    <definedName name="Comment1">[38]Laser!$AY$3</definedName>
    <definedName name="Comment2">[38]Laser!$AY$4</definedName>
    <definedName name="CommFnInnov" localSheetId="0">#REF!</definedName>
    <definedName name="CommFnInnov" localSheetId="1">#REF!</definedName>
    <definedName name="CommFnInnov">#REF!</definedName>
    <definedName name="CommIntInnov" localSheetId="0">#REF!</definedName>
    <definedName name="CommIntInnov" localSheetId="1">#REF!</definedName>
    <definedName name="CommIntInnov">#REF!</definedName>
    <definedName name="Completed">[38]Laser!$BD$6</definedName>
    <definedName name="ComplexEcrans" localSheetId="0">#REF!</definedName>
    <definedName name="ComplexEcrans" localSheetId="1">#REF!</definedName>
    <definedName name="ComplexEcrans">#REF!</definedName>
    <definedName name="CompOt">#N/A</definedName>
    <definedName name="CompOt_11">#N/A</definedName>
    <definedName name="CompOt_12">#N/A</definedName>
    <definedName name="CompOt_13">#N/A</definedName>
    <definedName name="CompOt_14">#N/A</definedName>
    <definedName name="CompOt_16">#N/A</definedName>
    <definedName name="CompOt_17">#N/A</definedName>
    <definedName name="CompOt_18">#N/A</definedName>
    <definedName name="CompOt_19">#N/A</definedName>
    <definedName name="CompRas">#N/A</definedName>
    <definedName name="CompRas_11">#N/A</definedName>
    <definedName name="CompRas_12">#N/A</definedName>
    <definedName name="CompRas_13">#N/A</definedName>
    <definedName name="CompRas_14">#N/A</definedName>
    <definedName name="CompRas_16">#N/A</definedName>
    <definedName name="CompRas_17">#N/A</definedName>
    <definedName name="CompRas_18">#N/A</definedName>
    <definedName name="CompRas_19">#N/A</definedName>
    <definedName name="compras1">#N/A</definedName>
    <definedName name="compras2">#N/A</definedName>
    <definedName name="Conclusion">[48]HideSheet!$A$16:$A$19</definedName>
    <definedName name="ConfDyn" localSheetId="0">#REF!</definedName>
    <definedName name="ConfDyn" localSheetId="1">#REF!</definedName>
    <definedName name="ConfDyn">#REF!</definedName>
    <definedName name="CONN_STRING" localSheetId="0">#REF!</definedName>
    <definedName name="CONN_STRING" localSheetId="1">#REF!</definedName>
    <definedName name="CONN_STRING">#REF!</definedName>
    <definedName name="conq">'[49]Department Sheet 1'!$BT$517</definedName>
    <definedName name="CONQ_">'[50]Department Sheet 1'!$BT$517</definedName>
    <definedName name="country">[51]misc!$B$1</definedName>
    <definedName name="Covenants" localSheetId="0">#REF!</definedName>
    <definedName name="Covenants" localSheetId="1">#REF!</definedName>
    <definedName name="Covenants">#REF!</definedName>
    <definedName name="craig" localSheetId="0">#REF!</definedName>
    <definedName name="craig" localSheetId="1">#REF!</definedName>
    <definedName name="craig">#REF!</definedName>
    <definedName name="crude" localSheetId="0">#REF!</definedName>
    <definedName name="crude" localSheetId="1">#REF!</definedName>
    <definedName name="crude">#REF!</definedName>
    <definedName name="CS1ET" localSheetId="0">[18]Base_point!#REF!</definedName>
    <definedName name="CS1ET" localSheetId="1">[18]Base_point!#REF!</definedName>
    <definedName name="CS1ET">[18]Base_point!#REF!</definedName>
    <definedName name="CS1HF" localSheetId="0">[18]Base_point!#REF!</definedName>
    <definedName name="CS1HF" localSheetId="1">[18]Base_point!#REF!</definedName>
    <definedName name="CS1HF">[18]Base_point!#REF!</definedName>
    <definedName name="CS1PTN">[52]CS1PT4!$E$3:$N$61</definedName>
    <definedName name="CS2CECOCMCN" localSheetId="0">[18]Base_point!#REF!</definedName>
    <definedName name="CS2CECOCMCN" localSheetId="1">[18]Base_point!#REF!</definedName>
    <definedName name="CS2CECOCMCN">[18]Base_point!#REF!</definedName>
    <definedName name="CS2ET" localSheetId="0">[18]Base_point!#REF!</definedName>
    <definedName name="CS2ET" localSheetId="1">[18]Base_point!#REF!</definedName>
    <definedName name="CS2ET">[18]Base_point!#REF!</definedName>
    <definedName name="CS2PTN">[52]CS2PT4!$E$3:$N$48</definedName>
    <definedName name="csnab" localSheetId="0">#REF!</definedName>
    <definedName name="csnab" localSheetId="1">#REF!</definedName>
    <definedName name="csnab">#REF!</definedName>
    <definedName name="ct" localSheetId="0">#REF!</definedName>
    <definedName name="ct" localSheetId="1">#REF!</definedName>
    <definedName name="ct">#REF!</definedName>
    <definedName name="Currencies" localSheetId="0">#REF!</definedName>
    <definedName name="Currencies" localSheetId="1">#REF!</definedName>
    <definedName name="Currencies">#REF!</definedName>
    <definedName name="Currency">[53]M.Data!$I$42:$I$45</definedName>
    <definedName name="cv" localSheetId="0">#REF!</definedName>
    <definedName name="cv" localSheetId="1">#REF!</definedName>
    <definedName name="cv">#REF!</definedName>
    <definedName name="cvo" localSheetId="0">#REF!</definedName>
    <definedName name="cvo" localSheetId="1">#REF!</definedName>
    <definedName name="cvo">#REF!</definedName>
    <definedName name="Cvrd_hot" localSheetId="0">#REF!</definedName>
    <definedName name="Cvrd_hot" localSheetId="1">#REF!</definedName>
    <definedName name="Cvrd_hot">#REF!</definedName>
    <definedName name="CY_Accounts_Receivable" localSheetId="0">#REF!</definedName>
    <definedName name="CY_Accounts_Receivable" localSheetId="1">#REF!</definedName>
    <definedName name="CY_Accounts_Receivable">#REF!</definedName>
    <definedName name="CY_all_Assets">'[54]Summary of Misstatements'!$D$35</definedName>
    <definedName name="CY_all_Equity">'[54]Summary of Misstatements'!$G$35</definedName>
    <definedName name="CY_all_Income">'[54]Summary of Misstatements'!$H$35</definedName>
    <definedName name="CY_all_Liabs">'[54]Summary of Misstatements'!$E$35</definedName>
    <definedName name="CY_all_RetEarn_bf">'[54]Summary of Misstatements'!$F$35</definedName>
    <definedName name="CY_Cash" localSheetId="0">#REF!</definedName>
    <definedName name="CY_Cash" localSheetId="1">#REF!</definedName>
    <definedName name="CY_Cash">#REF!</definedName>
    <definedName name="CY_Cash_Div_Dec" localSheetId="0">'[55]Income Statement'!#REF!</definedName>
    <definedName name="CY_Cash_Div_Dec" localSheetId="1">'[55]Income Statement'!#REF!</definedName>
    <definedName name="CY_Cash_Div_Dec">'[55]Income Statement'!#REF!</definedName>
    <definedName name="CY_CASH_DIVIDENDS_DECLARED__per_common_share" localSheetId="0">'[55]Income Statement'!#REF!</definedName>
    <definedName name="CY_CASH_DIVIDENDS_DECLARED__per_common_share" localSheetId="1">'[55]Income Statement'!#REF!</definedName>
    <definedName name="CY_CASH_DIVIDENDS_DECLARED__per_common_share">'[55]Income Statement'!#REF!</definedName>
    <definedName name="CY_Common_Equity" localSheetId="0">#REF!</definedName>
    <definedName name="CY_Common_Equity" localSheetId="1">#REF!</definedName>
    <definedName name="CY_Common_Equity">#REF!</definedName>
    <definedName name="CY_Cost_of_Sales" localSheetId="0">#REF!</definedName>
    <definedName name="CY_Cost_of_Sales" localSheetId="1">#REF!</definedName>
    <definedName name="CY_Cost_of_Sales">#REF!</definedName>
    <definedName name="CY_Current_Liabilities" localSheetId="0">#REF!</definedName>
    <definedName name="CY_Current_Liabilities" localSheetId="1">#REF!</definedName>
    <definedName name="CY_Current_Liabilities">#REF!</definedName>
    <definedName name="CY_Depreciation" localSheetId="0">#REF!</definedName>
    <definedName name="CY_Depreciation" localSheetId="1">#REF!</definedName>
    <definedName name="CY_Depreciation">#REF!</definedName>
    <definedName name="CY_Earnings_per_share" localSheetId="0">[55]Ratios!#REF!</definedName>
    <definedName name="CY_Earnings_per_share" localSheetId="1">[55]Ratios!#REF!</definedName>
    <definedName name="CY_Earnings_per_share">[55]Ratios!#REF!</definedName>
    <definedName name="CY_Gross_Profit" localSheetId="0">#REF!</definedName>
    <definedName name="CY_Gross_Profit" localSheetId="1">#REF!</definedName>
    <definedName name="CY_Gross_Profit">#REF!</definedName>
    <definedName name="CY_Inc_Bef_Tax" localSheetId="0">#REF!</definedName>
    <definedName name="CY_Inc_Bef_Tax" localSheetId="1">#REF!</definedName>
    <definedName name="CY_Inc_Bef_Tax">#REF!</definedName>
    <definedName name="CY_Intangible_Assets" localSheetId="0">#REF!</definedName>
    <definedName name="CY_Intangible_Assets" localSheetId="1">#REF!</definedName>
    <definedName name="CY_Intangible_Assets">#REF!</definedName>
    <definedName name="CY_Interest_Expense" localSheetId="0">#REF!</definedName>
    <definedName name="CY_Interest_Expense" localSheetId="1">#REF!</definedName>
    <definedName name="CY_Interest_Expense">#REF!</definedName>
    <definedName name="CY_Inventory" localSheetId="0">#REF!</definedName>
    <definedName name="CY_Inventory" localSheetId="1">#REF!</definedName>
    <definedName name="CY_Inventory">#REF!</definedName>
    <definedName name="CY_knw_Assets">'[54]Summary of Misstatements'!$D$12</definedName>
    <definedName name="CY_knw_Equity">'[54]Summary of Misstatements'!$G$12</definedName>
    <definedName name="CY_knw_Income">'[54]Summary of Misstatements'!$H$12</definedName>
    <definedName name="CY_knw_Liabs">'[54]Summary of Misstatements'!$E$12</definedName>
    <definedName name="CY_knw_RetEarn_bf">'[54]Summary of Misstatements'!$F$12</definedName>
    <definedName name="CY_LIABIL_EQUITY" localSheetId="0">#REF!</definedName>
    <definedName name="CY_LIABIL_EQUITY" localSheetId="1">#REF!</definedName>
    <definedName name="CY_LIABIL_EQUITY">#REF!</definedName>
    <definedName name="CY_LT_Debt" localSheetId="0">#REF!</definedName>
    <definedName name="CY_LT_Debt" localSheetId="1">#REF!</definedName>
    <definedName name="CY_LT_Debt">#REF!</definedName>
    <definedName name="CY_Market_Value_of_Equity" localSheetId="0">#REF!</definedName>
    <definedName name="CY_Market_Value_of_Equity" localSheetId="1">#REF!</definedName>
    <definedName name="CY_Market_Value_of_Equity">#REF!</definedName>
    <definedName name="CY_Marketable_Sec" localSheetId="0">#REF!</definedName>
    <definedName name="CY_Marketable_Sec" localSheetId="1">#REF!</definedName>
    <definedName name="CY_Marketable_Sec">#REF!</definedName>
    <definedName name="CY_NET_PROFIT" localSheetId="0">#REF!</definedName>
    <definedName name="CY_NET_PROFIT" localSheetId="1">#REF!</definedName>
    <definedName name="CY_NET_PROFIT">#REF!</definedName>
    <definedName name="CY_Net_Revenue" localSheetId="0">#REF!</definedName>
    <definedName name="CY_Net_Revenue" localSheetId="1">#REF!</definedName>
    <definedName name="CY_Net_Revenue">#REF!</definedName>
    <definedName name="CY_Operating_Income" localSheetId="0">#REF!</definedName>
    <definedName name="CY_Operating_Income" localSheetId="1">#REF!</definedName>
    <definedName name="CY_Operating_Income">#REF!</definedName>
    <definedName name="CY_Other_Curr_Assets" localSheetId="0">#REF!</definedName>
    <definedName name="CY_Other_Curr_Assets" localSheetId="1">#REF!</definedName>
    <definedName name="CY_Other_Curr_Assets">#REF!</definedName>
    <definedName name="CY_Other_LT_Assets" localSheetId="0">#REF!</definedName>
    <definedName name="CY_Other_LT_Assets" localSheetId="1">#REF!</definedName>
    <definedName name="CY_Other_LT_Assets">#REF!</definedName>
    <definedName name="CY_Other_LT_Liabilities" localSheetId="0">#REF!</definedName>
    <definedName name="CY_Other_LT_Liabilities" localSheetId="1">#REF!</definedName>
    <definedName name="CY_Other_LT_Liabilities">#REF!</definedName>
    <definedName name="CY_Preferred_Stock" localSheetId="0">#REF!</definedName>
    <definedName name="CY_Preferred_Stock" localSheetId="1">#REF!</definedName>
    <definedName name="CY_Preferred_Stock">#REF!</definedName>
    <definedName name="CY_QUICK_ASSETS" localSheetId="0">#REF!</definedName>
    <definedName name="CY_QUICK_ASSETS" localSheetId="1">#REF!</definedName>
    <definedName name="CY_QUICK_ASSETS">#REF!</definedName>
    <definedName name="CY_Retained_Earnings" localSheetId="0">#REF!</definedName>
    <definedName name="CY_Retained_Earnings" localSheetId="1">#REF!</definedName>
    <definedName name="CY_Retained_Earnings">#REF!</definedName>
    <definedName name="CY_Tangible_Assets" localSheetId="0">#REF!</definedName>
    <definedName name="CY_Tangible_Assets" localSheetId="1">#REF!</definedName>
    <definedName name="CY_Tangible_Assets">#REF!</definedName>
    <definedName name="CY_Tangible_Net_Worth" localSheetId="0">#REF!</definedName>
    <definedName name="CY_Tangible_Net_Worth" localSheetId="1">#REF!</definedName>
    <definedName name="CY_Tangible_Net_Worth">#REF!</definedName>
    <definedName name="CY_Taxes" localSheetId="0">#REF!</definedName>
    <definedName name="CY_Taxes" localSheetId="1">#REF!</definedName>
    <definedName name="CY_Taxes">#REF!</definedName>
    <definedName name="CY_TOTAL_ASSETS" localSheetId="0">#REF!</definedName>
    <definedName name="CY_TOTAL_ASSETS" localSheetId="1">#REF!</definedName>
    <definedName name="CY_TOTAL_ASSETS">#REF!</definedName>
    <definedName name="CY_TOTAL_CURR_ASSETS" localSheetId="0">#REF!</definedName>
    <definedName name="CY_TOTAL_CURR_ASSETS" localSheetId="1">#REF!</definedName>
    <definedName name="CY_TOTAL_CURR_ASSETS">#REF!</definedName>
    <definedName name="CY_TOTAL_DEBT" localSheetId="0">#REF!</definedName>
    <definedName name="CY_TOTAL_DEBT" localSheetId="1">#REF!</definedName>
    <definedName name="CY_TOTAL_DEBT">#REF!</definedName>
    <definedName name="CY_TOTAL_EQUITY" localSheetId="0">#REF!</definedName>
    <definedName name="CY_TOTAL_EQUITY" localSheetId="1">#REF!</definedName>
    <definedName name="CY_TOTAL_EQUITY">#REF!</definedName>
    <definedName name="CY_tx_all_Equity">'[54]Summary of Misstatements'!$L$35</definedName>
    <definedName name="CY_tx_all_Income">'[54]Summary of Misstatements'!$M$35</definedName>
    <definedName name="CY_tx_all_RetEarn_bf">'[54]Summary of Misstatements'!$K$35</definedName>
    <definedName name="CY_tx_knw_Equity">'[54]Summary of Misstatements'!$L$12</definedName>
    <definedName name="CY_tx_knw_Income">'[54]Summary of Misstatements'!$M$12</definedName>
    <definedName name="CY_tx_knw_Liabs">'[54]Summary of Misstatements'!$J$12</definedName>
    <definedName name="CY_tx_knw_RetEarn_bf">'[54]Summary of Misstatements'!$K$12</definedName>
    <definedName name="CY_Weighted_Average" localSheetId="0">'[55]Income Statement'!#REF!</definedName>
    <definedName name="CY_Weighted_Average" localSheetId="1">'[55]Income Statement'!#REF!</definedName>
    <definedName name="CY_Weighted_Average">'[55]Income Statement'!#REF!</definedName>
    <definedName name="CY_Working_Capital" localSheetId="0">#REF!</definedName>
    <definedName name="CY_Working_Capital" localSheetId="1">#REF!</definedName>
    <definedName name="CY_Working_Capital">#REF!</definedName>
    <definedName name="cyp">'[56]FS-97'!$BA$90</definedName>
    <definedName name="czhs" localSheetId="0">#REF!</definedName>
    <definedName name="czhs" localSheetId="1">#REF!</definedName>
    <definedName name="czhs">#REF!</definedName>
    <definedName name="d" localSheetId="0" hidden="1">{#N/A,#N/A,TRUE,"Лист1";#N/A,#N/A,TRUE,"Лист2";#N/A,#N/A,TRUE,"Лист3"}</definedName>
    <definedName name="d" localSheetId="1" hidden="1">{#N/A,#N/A,TRUE,"Лист1";#N/A,#N/A,TRUE,"Лист2";#N/A,#N/A,TRUE,"Лист3"}</definedName>
    <definedName name="d" hidden="1">{#N/A,#N/A,TRUE,"Лист1";#N/A,#N/A,TRUE,"Лист2";#N/A,#N/A,TRUE,"Лист3"}</definedName>
    <definedName name="Data" localSheetId="0">#REF!</definedName>
    <definedName name="Data" localSheetId="1">#REF!</definedName>
    <definedName name="Data">#REF!</definedName>
    <definedName name="DATA1" localSheetId="0">[57]Production!#REF!</definedName>
    <definedName name="DATA1" localSheetId="1">[57]Production!#REF!</definedName>
    <definedName name="DATA1">[57]Production!#REF!</definedName>
    <definedName name="DATA10" localSheetId="0">[58]Feuil1!#REF!</definedName>
    <definedName name="DATA10" localSheetId="1">[58]Feuil1!#REF!</definedName>
    <definedName name="DATA10">[58]Feuil1!#REF!</definedName>
    <definedName name="DATA11" localSheetId="0">[57]Production!#REF!</definedName>
    <definedName name="DATA11" localSheetId="1">[57]Production!#REF!</definedName>
    <definedName name="DATA11">[57]Production!#REF!</definedName>
    <definedName name="DATA12" localSheetId="0">#REF!</definedName>
    <definedName name="DATA12" localSheetId="1">#REF!</definedName>
    <definedName name="DATA12">#REF!</definedName>
    <definedName name="DATA13" localSheetId="0">[58]Feuil1!#REF!</definedName>
    <definedName name="DATA13" localSheetId="1">[58]Feuil1!#REF!</definedName>
    <definedName name="DATA13">[58]Feuil1!#REF!</definedName>
    <definedName name="DATA14" localSheetId="0">#REF!</definedName>
    <definedName name="DATA14" localSheetId="1">#REF!</definedName>
    <definedName name="DATA14">#REF!</definedName>
    <definedName name="DATA15" localSheetId="0">[58]Feuil1!#REF!</definedName>
    <definedName name="DATA15" localSheetId="1">[58]Feuil1!#REF!</definedName>
    <definedName name="DATA15">[58]Feuil1!#REF!</definedName>
    <definedName name="DATA16" localSheetId="0">#REF!</definedName>
    <definedName name="DATA16" localSheetId="1">#REF!</definedName>
    <definedName name="DATA16">#REF!</definedName>
    <definedName name="DATA17" localSheetId="0">#REF!</definedName>
    <definedName name="DATA17" localSheetId="1">#REF!</definedName>
    <definedName name="DATA17">#REF!</definedName>
    <definedName name="DATA18" localSheetId="0">#REF!</definedName>
    <definedName name="DATA18" localSheetId="1">#REF!</definedName>
    <definedName name="DATA18">#REF!</definedName>
    <definedName name="DATA19" localSheetId="0">#REF!</definedName>
    <definedName name="DATA19" localSheetId="1">#REF!</definedName>
    <definedName name="DATA19">#REF!</definedName>
    <definedName name="DATA2" localSheetId="0">#REF!</definedName>
    <definedName name="DATA2" localSheetId="1">#REF!</definedName>
    <definedName name="DATA2">#REF!</definedName>
    <definedName name="DATA20" localSheetId="0">#REF!</definedName>
    <definedName name="DATA20" localSheetId="1">#REF!</definedName>
    <definedName name="DATA20">#REF!</definedName>
    <definedName name="DATA21" localSheetId="0">#REF!</definedName>
    <definedName name="DATA21" localSheetId="1">#REF!</definedName>
    <definedName name="DATA21">#REF!</definedName>
    <definedName name="DATA22" localSheetId="0">#REF!</definedName>
    <definedName name="DATA22" localSheetId="1">#REF!</definedName>
    <definedName name="DATA22">#REF!</definedName>
    <definedName name="DATA23" localSheetId="0">#REF!</definedName>
    <definedName name="DATA23" localSheetId="1">#REF!</definedName>
    <definedName name="DATA23">#REF!</definedName>
    <definedName name="DATA24" localSheetId="0">#REF!</definedName>
    <definedName name="DATA24" localSheetId="1">#REF!</definedName>
    <definedName name="DATA24">#REF!</definedName>
    <definedName name="DATA25" localSheetId="0">#REF!</definedName>
    <definedName name="DATA25" localSheetId="1">#REF!</definedName>
    <definedName name="DATA25">#REF!</definedName>
    <definedName name="DATA26" localSheetId="0">#REF!</definedName>
    <definedName name="DATA26" localSheetId="1">#REF!</definedName>
    <definedName name="DATA26">#REF!</definedName>
    <definedName name="DATA27" localSheetId="0">#REF!</definedName>
    <definedName name="DATA27" localSheetId="1">#REF!</definedName>
    <definedName name="DATA27">#REF!</definedName>
    <definedName name="DATA278" localSheetId="0">#REF!</definedName>
    <definedName name="DATA278" localSheetId="1">#REF!</definedName>
    <definedName name="DATA278">#REF!</definedName>
    <definedName name="DATA28" localSheetId="0">#REF!</definedName>
    <definedName name="DATA28" localSheetId="1">#REF!</definedName>
    <definedName name="DATA28">#REF!</definedName>
    <definedName name="DATA29" localSheetId="0">#REF!</definedName>
    <definedName name="DATA29" localSheetId="1">#REF!</definedName>
    <definedName name="DATA29">#REF!</definedName>
    <definedName name="DATA3" localSheetId="0">#REF!</definedName>
    <definedName name="DATA3" localSheetId="1">#REF!</definedName>
    <definedName name="DATA3">#REF!</definedName>
    <definedName name="DATA30" localSheetId="0">#REF!</definedName>
    <definedName name="DATA30" localSheetId="1">#REF!</definedName>
    <definedName name="DATA30">#REF!</definedName>
    <definedName name="DATA31" localSheetId="0">#REF!</definedName>
    <definedName name="DATA31" localSheetId="1">#REF!</definedName>
    <definedName name="DATA31">#REF!</definedName>
    <definedName name="DATA32" localSheetId="0">#REF!</definedName>
    <definedName name="DATA32" localSheetId="1">#REF!</definedName>
    <definedName name="DATA32">#REF!</definedName>
    <definedName name="DATA33" localSheetId="0">#REF!</definedName>
    <definedName name="DATA33" localSheetId="1">#REF!</definedName>
    <definedName name="DATA33">#REF!</definedName>
    <definedName name="DATA34" localSheetId="0">#REF!</definedName>
    <definedName name="DATA34" localSheetId="1">#REF!</definedName>
    <definedName name="DATA34">#REF!</definedName>
    <definedName name="DATA35" localSheetId="0">#REF!</definedName>
    <definedName name="DATA35" localSheetId="1">#REF!</definedName>
    <definedName name="DATA35">#REF!</definedName>
    <definedName name="DATA36" localSheetId="0">#REF!</definedName>
    <definedName name="DATA36" localSheetId="1">#REF!</definedName>
    <definedName name="DATA36">#REF!</definedName>
    <definedName name="DATA37" localSheetId="0">#REF!</definedName>
    <definedName name="DATA37" localSheetId="1">#REF!</definedName>
    <definedName name="DATA37">#REF!</definedName>
    <definedName name="DATA38" localSheetId="0">#REF!</definedName>
    <definedName name="DATA38" localSheetId="1">#REF!</definedName>
    <definedName name="DATA38">#REF!</definedName>
    <definedName name="DATA4" localSheetId="0">#REF!</definedName>
    <definedName name="DATA4" localSheetId="1">#REF!</definedName>
    <definedName name="DATA4">#REF!</definedName>
    <definedName name="DATA5" localSheetId="0">[57]Production!#REF!</definedName>
    <definedName name="DATA5" localSheetId="1">[57]Production!#REF!</definedName>
    <definedName name="DATA5">[57]Production!#REF!</definedName>
    <definedName name="DATA6" localSheetId="0">#REF!</definedName>
    <definedName name="DATA6" localSheetId="1">#REF!</definedName>
    <definedName name="DATA6">#REF!</definedName>
    <definedName name="DATA7" localSheetId="0">#REF!</definedName>
    <definedName name="DATA7" localSheetId="1">#REF!</definedName>
    <definedName name="DATA7">#REF!</definedName>
    <definedName name="DATA8" localSheetId="0">#REF!</definedName>
    <definedName name="DATA8" localSheetId="1">#REF!</definedName>
    <definedName name="DATA8">#REF!</definedName>
    <definedName name="DATA9" localSheetId="0">#REF!</definedName>
    <definedName name="DATA9" localSheetId="1">#REF!</definedName>
    <definedName name="DATA9">#REF!</definedName>
    <definedName name="Date" localSheetId="0">#REF!</definedName>
    <definedName name="Date" localSheetId="1">#REF!</definedName>
    <definedName name="Date">#REF!</definedName>
    <definedName name="Date_Of_Last_PR">[38]Laser!$AW$6</definedName>
    <definedName name="Datum_koerslijst" localSheetId="0">#REF!</definedName>
    <definedName name="Datum_koerslijst" localSheetId="1">#REF!</definedName>
    <definedName name="Datum_koerslijst">#REF!</definedName>
    <definedName name="days">[30]Inputs!$C$11</definedName>
    <definedName name="Days_in_Receivables">'[25]Statistics {pbc}'!$A$2:$G$2,'[25]Statistics {pbc}'!$A$8:$G$8</definedName>
    <definedName name="dd">#N/A</definedName>
    <definedName name="ddd">#N/A</definedName>
    <definedName name="ddsf" localSheetId="0">#REF!</definedName>
    <definedName name="ddsf" localSheetId="1">#REF!</definedName>
    <definedName name="ddsf">#REF!</definedName>
    <definedName name="Debt_Exp_to_Sales">'[25]Statistics {pbc}'!$A$2:$G$2,'[25]Statistics {pbc}'!$A$11:$G$11</definedName>
    <definedName name="December" localSheetId="0">#REF!</definedName>
    <definedName name="December" localSheetId="1">#REF!</definedName>
    <definedName name="December">#REF!</definedName>
    <definedName name="december14" localSheetId="0">#REF!</definedName>
    <definedName name="december14" localSheetId="1">#REF!</definedName>
    <definedName name="december14">#REF!</definedName>
    <definedName name="dem_month" localSheetId="0">#REF!</definedName>
    <definedName name="dem_month" localSheetId="1">#REF!</definedName>
    <definedName name="dem_month">#REF!</definedName>
    <definedName name="dem_year" localSheetId="0">#REF!</definedName>
    <definedName name="dem_year" localSheetId="1">#REF!</definedName>
    <definedName name="dem_year">#REF!</definedName>
    <definedName name="depr_COS" localSheetId="0">#REF!</definedName>
    <definedName name="depr_COS" localSheetId="1">#REF!</definedName>
    <definedName name="depr_COS">#REF!</definedName>
    <definedName name="depr_GA" localSheetId="0">#REF!</definedName>
    <definedName name="depr_GA" localSheetId="1">#REF!</definedName>
    <definedName name="depr_GA">#REF!</definedName>
    <definedName name="DESGLOSE_HORAS" localSheetId="0">#REF!</definedName>
    <definedName name="DESGLOSE_HORAS" localSheetId="1">#REF!</definedName>
    <definedName name="DESGLOSE_HORAS">#REF!</definedName>
    <definedName name="desticaissier">'[31]Destinataire caissier'!$A:$IV</definedName>
    <definedName name="destigarantiecais" localSheetId="0">#REF!</definedName>
    <definedName name="destigarantiecais" localSheetId="1">#REF!</definedName>
    <definedName name="destigarantiecais">#REF!</definedName>
    <definedName name="destinataire">[59]Destinataire!$A$1:$F$65536</definedName>
    <definedName name="destiprojet" localSheetId="0">#REF!</definedName>
    <definedName name="destiprojet" localSheetId="1">#REF!</definedName>
    <definedName name="destiprojet">#REF!</definedName>
    <definedName name="det">#N/A</definedName>
    <definedName name="Details" localSheetId="0">#REF!</definedName>
    <definedName name="Details" localSheetId="1">#REF!</definedName>
    <definedName name="Details">#REF!</definedName>
    <definedName name="développement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éveloppement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éveloppement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EVIS">[60]DEVIS!$A:$IV</definedName>
    <definedName name="dfg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dfg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dfg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dg">#N/A</definedName>
    <definedName name="Difference" localSheetId="0">#REF!</definedName>
    <definedName name="Difference" localSheetId="1">#REF!</definedName>
    <definedName name="Difference">#REF!</definedName>
    <definedName name="Disagg_AR_Balance" localSheetId="0">'[61]Rollforward {pbe}'!#REF!</definedName>
    <definedName name="Disagg_AR_Balance" localSheetId="1">'[61]Rollforward {pbe}'!#REF!</definedName>
    <definedName name="Disagg_AR_Balance">'[61]Rollforward {pbe}'!#REF!</definedName>
    <definedName name="Disaggregations" localSheetId="0">#REF!</definedName>
    <definedName name="Disaggregations" localSheetId="1">#REF!</definedName>
    <definedName name="Disaggregations">#REF!</definedName>
    <definedName name="DOLL" localSheetId="0">#REF!</definedName>
    <definedName name="DOLL" localSheetId="1">#REF!</definedName>
    <definedName name="DOLL">#REF!</definedName>
    <definedName name="Dollar_BS" localSheetId="0">#REF!</definedName>
    <definedName name="Dollar_BS" localSheetId="1">#REF!</definedName>
    <definedName name="Dollar_BS">#REF!</definedName>
    <definedName name="Dollar_Cash" localSheetId="0">#REF!</definedName>
    <definedName name="Dollar_Cash" localSheetId="1">#REF!</definedName>
    <definedName name="Dollar_Cash">#REF!</definedName>
    <definedName name="Dollar_IS" localSheetId="0">#REF!</definedName>
    <definedName name="Dollar_IS" localSheetId="1">#REF!</definedName>
    <definedName name="Dollar_IS">#REF!</definedName>
    <definedName name="Dollar_non_cash_wk" localSheetId="0">#REF!</definedName>
    <definedName name="Dollar_non_cash_wk" localSheetId="1">#REF!</definedName>
    <definedName name="Dollar_non_cash_wk">#REF!</definedName>
    <definedName name="Drilling" localSheetId="0">#REF!</definedName>
    <definedName name="Drilling" localSheetId="1">#REF!</definedName>
    <definedName name="Drilling">#REF!</definedName>
    <definedName name="Drilling1" localSheetId="0">#REF!</definedName>
    <definedName name="Drilling1" localSheetId="1">#REF!</definedName>
    <definedName name="Drilling1">#REF!</definedName>
    <definedName name="dsfjlk" localSheetId="0">#REF!</definedName>
    <definedName name="dsfjlk" localSheetId="1">#REF!</definedName>
    <definedName name="dsfjlk">#REF!</definedName>
    <definedName name="DTR_DETAIL" localSheetId="0">#REF!</definedName>
    <definedName name="DTR_DETAIL" localSheetId="1">#REF!</definedName>
    <definedName name="DTR_DETAIL">#REF!</definedName>
    <definedName name="DTR_RESUMÉE" localSheetId="0">#REF!</definedName>
    <definedName name="DTR_RESUMÉE" localSheetId="1">#REF!</definedName>
    <definedName name="DTR_RESUMÉE">#REF!</definedName>
    <definedName name="DTR_RESUMÉE_FF" localSheetId="0">#REF!</definedName>
    <definedName name="DTR_RESUMÉE_FF" localSheetId="1">#REF!</definedName>
    <definedName name="DTR_RESUMÉE_FF">#REF!</definedName>
    <definedName name="DuEt" localSheetId="0">#REF!</definedName>
    <definedName name="DuEt" localSheetId="1">#REF!</definedName>
    <definedName name="DuEt">#REF!</definedName>
    <definedName name="DuEtu" localSheetId="0">#REF!</definedName>
    <definedName name="DuEtu" localSheetId="1">#REF!</definedName>
    <definedName name="DuEtu">#REF!</definedName>
    <definedName name="DuFormation" localSheetId="0">#REF!</definedName>
    <definedName name="DuFormation" localSheetId="1">#REF!</definedName>
    <definedName name="DuFormation">#REF!</definedName>
    <definedName name="DuLiv" localSheetId="0">#REF!</definedName>
    <definedName name="DuLiv" localSheetId="1">#REF!</definedName>
    <definedName name="DuLiv">#REF!</definedName>
    <definedName name="DurationYear">[62]Parametros!$D$9</definedName>
    <definedName name="DuTestSS" localSheetId="0">#REF!</definedName>
    <definedName name="DuTestSS" localSheetId="1">#REF!</definedName>
    <definedName name="DuTestSS">#REF!</definedName>
    <definedName name="e">#N/A</definedName>
    <definedName name="e_CoeffAfferm" localSheetId="0">#REF!</definedName>
    <definedName name="e_CoeffAfferm" localSheetId="1">#REF!</definedName>
    <definedName name="e_CoeffAfferm">#REF!</definedName>
    <definedName name="e_CoeffSurVente" localSheetId="0">#REF!</definedName>
    <definedName name="e_CoeffSurVente" localSheetId="1">#REF!</definedName>
    <definedName name="e_CoeffSurVente">#REF!</definedName>
    <definedName name="e_Date" localSheetId="0">#REF!</definedName>
    <definedName name="e_Date" localSheetId="1">#REF!</definedName>
    <definedName name="e_Date">#REF!</definedName>
    <definedName name="e_DeviseLocale" localSheetId="0">#REF!</definedName>
    <definedName name="e_DeviseLocale" localSheetId="1">#REF!</definedName>
    <definedName name="e_DeviseLocale">#REF!</definedName>
    <definedName name="e_KcKtKs" localSheetId="0">#REF!</definedName>
    <definedName name="e_KcKtKs" localSheetId="1">#REF!</definedName>
    <definedName name="e_KcKtKs">#REF!</definedName>
    <definedName name="e_Kg" localSheetId="0">#REF!</definedName>
    <definedName name="e_Kg" localSheetId="1">#REF!</definedName>
    <definedName name="e_Kg">#REF!</definedName>
    <definedName name="e_PRC" localSheetId="0">#REF!</definedName>
    <definedName name="e_PRC" localSheetId="1">#REF!</definedName>
    <definedName name="e_PRC">#REF!</definedName>
    <definedName name="e_PRE" localSheetId="0">#REF!</definedName>
    <definedName name="e_PRE" localSheetId="1">#REF!</definedName>
    <definedName name="e_PRE">#REF!</definedName>
    <definedName name="e_Titre" localSheetId="0">#REF!</definedName>
    <definedName name="e_Titre" localSheetId="1">#REF!</definedName>
    <definedName name="e_Titre">#REF!</definedName>
    <definedName name="e_Total" localSheetId="0">#REF!</definedName>
    <definedName name="e_Total" localSheetId="1">#REF!</definedName>
    <definedName name="e_Total">#REF!</definedName>
    <definedName name="e_Type" localSheetId="0">#REF!</definedName>
    <definedName name="e_Type" localSheetId="1">#REF!</definedName>
    <definedName name="e_Type">#REF!</definedName>
    <definedName name="Ebit">#N/A</definedName>
    <definedName name="EclFnInnov" localSheetId="0">#REF!</definedName>
    <definedName name="EclFnInnov" localSheetId="1">#REF!</definedName>
    <definedName name="EclFnInnov">#REF!</definedName>
    <definedName name="EclIntInnov" localSheetId="0">#REF!</definedName>
    <definedName name="EclIntInnov" localSheetId="1">#REF!</definedName>
    <definedName name="EclIntInnov">#REF!</definedName>
    <definedName name="Edel_metaal" localSheetId="0">#REF!</definedName>
    <definedName name="Edel_metaal" localSheetId="1">#REF!</definedName>
    <definedName name="Edel_metaal">#REF!</definedName>
    <definedName name="éé" localSheetId="0" hidden="1">{#N/A,#N/A,FALSE,"synthèse";#N/A,#N/A,FALSE,"frais"}</definedName>
    <definedName name="éé" localSheetId="1" hidden="1">{#N/A,#N/A,FALSE,"synthèse";#N/A,#N/A,FALSE,"frais"}</definedName>
    <definedName name="éé" hidden="1">{#N/A,#N/A,FALSE,"synthèse";#N/A,#N/A,FALSE,"frais"}</definedName>
    <definedName name="EESBncEss" localSheetId="0">#REF!</definedName>
    <definedName name="EESBncEss" localSheetId="1">#REF!</definedName>
    <definedName name="EESBncEss">#REF!</definedName>
    <definedName name="EESCOQMoyen" localSheetId="0">#REF!</definedName>
    <definedName name="EESCOQMoyen" localSheetId="1">#REF!</definedName>
    <definedName name="EESCOQMoyen">#REF!</definedName>
    <definedName name="EESCtEssEquip" localSheetId="0">#REF!</definedName>
    <definedName name="EESCtEssEquip" localSheetId="1">#REF!</definedName>
    <definedName name="EESCtEssEquip">#REF!</definedName>
    <definedName name="EESCtIndus" localSheetId="0">#REF!</definedName>
    <definedName name="EESCtIndus" localSheetId="1">#REF!</definedName>
    <definedName name="EESCtIndus">#REF!</definedName>
    <definedName name="EESCtTraduc" localSheetId="0">#REF!</definedName>
    <definedName name="EESCtTraduc" localSheetId="1">#REF!</definedName>
    <definedName name="EESCtTraduc">#REF!</definedName>
    <definedName name="EESMatSS" localSheetId="0">#REF!</definedName>
    <definedName name="EESMatSS" localSheetId="1">#REF!</definedName>
    <definedName name="EESMatSS">#REF!</definedName>
    <definedName name="EESNbAss" localSheetId="0">#REF!</definedName>
    <definedName name="EESNbAss" localSheetId="1">#REF!</definedName>
    <definedName name="EESNbAss">#REF!</definedName>
    <definedName name="EESNbPages" localSheetId="0">#REF!</definedName>
    <definedName name="EESNbPages" localSheetId="1">#REF!</definedName>
    <definedName name="EESNbPages">#REF!</definedName>
    <definedName name="EESNbProj" localSheetId="0">#REF!</definedName>
    <definedName name="EESNbProj" localSheetId="1">#REF!</definedName>
    <definedName name="EESNbProj">#REF!</definedName>
    <definedName name="eggs" localSheetId="0">'[63]Производство-свод'!#REF!</definedName>
    <definedName name="eggs" localSheetId="1">'[63]Производство-свод'!#REF!</definedName>
    <definedName name="eggs">'[63]Производство-свод'!#REF!</definedName>
    <definedName name="EIFnInnov" localSheetId="0">#REF!</definedName>
    <definedName name="EIFnInnov" localSheetId="1">#REF!</definedName>
    <definedName name="EIFnInnov">#REF!</definedName>
    <definedName name="EIIntInnov" localSheetId="0">#REF!</definedName>
    <definedName name="EIIntInnov" localSheetId="1">#REF!</definedName>
    <definedName name="EIIntInnov">#REF!</definedName>
    <definedName name="End_Bal" localSheetId="0">#REF!</definedName>
    <definedName name="End_Bal" localSheetId="1">#REF!</definedName>
    <definedName name="End_Bal">#REF!</definedName>
    <definedName name="Equ1FnInnov" localSheetId="0">#REF!</definedName>
    <definedName name="Equ1FnInnov" localSheetId="1">#REF!</definedName>
    <definedName name="Equ1FnInnov">#REF!</definedName>
    <definedName name="Equ1IntInnov" localSheetId="0">#REF!</definedName>
    <definedName name="Equ1IntInnov" localSheetId="1">#REF!</definedName>
    <definedName name="Equ1IntInnov">#REF!</definedName>
    <definedName name="Equ2FnInnov" localSheetId="0">#REF!</definedName>
    <definedName name="Equ2FnInnov" localSheetId="1">#REF!</definedName>
    <definedName name="Equ2FnInnov">#REF!</definedName>
    <definedName name="Equ3FnInnov" localSheetId="0">#REF!</definedName>
    <definedName name="Equ3FnInnov" localSheetId="1">#REF!</definedName>
    <definedName name="Equ3FnInnov">#REF!</definedName>
    <definedName name="Equ3IntInnov" localSheetId="0">#REF!</definedName>
    <definedName name="Equ3IntInnov" localSheetId="1">#REF!</definedName>
    <definedName name="Equ3IntInnov">#REF!</definedName>
    <definedName name="EquIntInnov" localSheetId="0">#REF!</definedName>
    <definedName name="EquIntInnov" localSheetId="1">#REF!</definedName>
    <definedName name="EquIntInnov">#REF!</definedName>
    <definedName name="equity_cy" localSheetId="0">#REF!</definedName>
    <definedName name="equity_cy" localSheetId="1">#REF!</definedName>
    <definedName name="equity_cy">#REF!</definedName>
    <definedName name="equity_py" localSheetId="0">#REF!</definedName>
    <definedName name="equity_py" localSheetId="1">#REF!</definedName>
    <definedName name="equity_py">#REF!</definedName>
    <definedName name="Error">[64]Anlagevermögen!$A$1:$Z$29</definedName>
    <definedName name="ert" localSheetId="0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ert" localSheetId="1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ert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et">#N/A</definedName>
    <definedName name="étalement" localSheetId="0">#REF!</definedName>
    <definedName name="étalement" localSheetId="1">#REF!</definedName>
    <definedName name="étalement">#REF!</definedName>
    <definedName name="EURO">[47]RECAP!$B$6</definedName>
    <definedName name="euro_month" localSheetId="0">#REF!</definedName>
    <definedName name="euro_month" localSheetId="1">#REF!</definedName>
    <definedName name="euro_month">#REF!</definedName>
    <definedName name="euro_year" localSheetId="0">#REF!</definedName>
    <definedName name="euro_year" localSheetId="1">#REF!</definedName>
    <definedName name="euro_year">#REF!</definedName>
    <definedName name="ew">#N/A</definedName>
    <definedName name="ew_11">#N/A</definedName>
    <definedName name="ew_12">#N/A</definedName>
    <definedName name="ew_13">#N/A</definedName>
    <definedName name="ew_14">#N/A</definedName>
    <definedName name="ew_16">#N/A</definedName>
    <definedName name="ew_17">#N/A</definedName>
    <definedName name="ew_18">#N/A</definedName>
    <definedName name="ew_19">#N/A</definedName>
    <definedName name="Excel_BuiltIn__FilterDatabase_1" localSheetId="0">#REF!</definedName>
    <definedName name="Excel_BuiltIn__FilterDatabase_1" localSheetId="1">#REF!</definedName>
    <definedName name="Excel_BuiltIn__FilterDatabase_1">#REF!</definedName>
    <definedName name="Excel_BuiltIn__FilterDatabase_1_1" localSheetId="0">#REF!</definedName>
    <definedName name="Excel_BuiltIn__FilterDatabase_1_1" localSheetId="1">#REF!</definedName>
    <definedName name="Excel_BuiltIn__FilterDatabase_1_1">#REF!</definedName>
    <definedName name="Excel_BuiltIn__FilterDatabase_11" localSheetId="0">#REF!</definedName>
    <definedName name="Excel_BuiltIn__FilterDatabase_11" localSheetId="1">#REF!</definedName>
    <definedName name="Excel_BuiltIn__FilterDatabase_11">#REF!</definedName>
    <definedName name="Excel_BuiltIn__FilterDatabase_2" localSheetId="0">#REF!</definedName>
    <definedName name="Excel_BuiltIn__FilterDatabase_2" localSheetId="1">#REF!</definedName>
    <definedName name="Excel_BuiltIn__FilterDatabase_2">#REF!</definedName>
    <definedName name="Excel_BuiltIn__FilterDatabase_2_1" localSheetId="0">#REF!</definedName>
    <definedName name="Excel_BuiltIn__FilterDatabase_2_1" localSheetId="1">#REF!</definedName>
    <definedName name="Excel_BuiltIn__FilterDatabase_2_1">#REF!</definedName>
    <definedName name="Excel_BuiltIn__FilterDatabase_3_1" localSheetId="0">#REF!</definedName>
    <definedName name="Excel_BuiltIn__FilterDatabase_3_1" localSheetId="1">#REF!</definedName>
    <definedName name="Excel_BuiltIn__FilterDatabase_3_1">#REF!</definedName>
    <definedName name="Excel_BuiltIn_Print_Area_10" localSheetId="0">#REF!</definedName>
    <definedName name="Excel_BuiltIn_Print_Area_10" localSheetId="1">#REF!</definedName>
    <definedName name="Excel_BuiltIn_Print_Area_10">#REF!</definedName>
    <definedName name="Excel_BuiltIn_Print_Area_2" localSheetId="0">#REF!</definedName>
    <definedName name="Excel_BuiltIn_Print_Area_2" localSheetId="1">#REF!</definedName>
    <definedName name="Excel_BuiltIn_Print_Area_2">#REF!</definedName>
    <definedName name="Excel_BuiltIn_Print_Area_2_1" localSheetId="0">#REF!</definedName>
    <definedName name="Excel_BuiltIn_Print_Area_2_1" localSheetId="1">#REF!</definedName>
    <definedName name="Excel_BuiltIn_Print_Area_2_1">#REF!</definedName>
    <definedName name="Excel_BuiltIn_Print_Area_3" localSheetId="0">#REF!</definedName>
    <definedName name="Excel_BuiltIn_Print_Area_3" localSheetId="1">#REF!</definedName>
    <definedName name="Excel_BuiltIn_Print_Area_3">#REF!</definedName>
    <definedName name="Excel_BuiltIn_Print_Area_3_1" localSheetId="0">#REF!</definedName>
    <definedName name="Excel_BuiltIn_Print_Area_3_1" localSheetId="1">#REF!</definedName>
    <definedName name="Excel_BuiltIn_Print_Area_3_1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4_1" localSheetId="0">#REF!</definedName>
    <definedName name="Excel_BuiltIn_Print_Area_4_1" localSheetId="1">#REF!</definedName>
    <definedName name="Excel_BuiltIn_Print_Area_4_1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5_1" localSheetId="0">#REF!</definedName>
    <definedName name="Excel_BuiltIn_Print_Area_5_1" localSheetId="1">#REF!</definedName>
    <definedName name="Excel_BuiltIn_Print_Area_5_1">#REF!</definedName>
    <definedName name="Excel_BuiltIn_Print_Area_5_1_1" localSheetId="0">#REF!</definedName>
    <definedName name="Excel_BuiltIn_Print_Area_5_1_1" localSheetId="1">#REF!</definedName>
    <definedName name="Excel_BuiltIn_Print_Area_5_1_1">#REF!</definedName>
    <definedName name="Excel_BuiltIn_Print_Area_6" localSheetId="0">#REF!</definedName>
    <definedName name="Excel_BuiltIn_Print_Area_6" localSheetId="1">#REF!</definedName>
    <definedName name="Excel_BuiltIn_Print_Area_6">#REF!</definedName>
    <definedName name="Excel_BuiltIn_Print_Area_7" localSheetId="0">#REF!</definedName>
    <definedName name="Excel_BuiltIn_Print_Area_7" localSheetId="1">#REF!</definedName>
    <definedName name="Excel_BuiltIn_Print_Area_7">#REF!</definedName>
    <definedName name="Excel_BuiltIn_Print_Area_8" localSheetId="0">#REF!</definedName>
    <definedName name="Excel_BuiltIn_Print_Area_8" localSheetId="1">#REF!</definedName>
    <definedName name="Excel_BuiltIn_Print_Area_8">#REF!</definedName>
    <definedName name="Excel_BuiltIn_Print_Area_8_1" localSheetId="0">#REF!</definedName>
    <definedName name="Excel_BuiltIn_Print_Area_8_1" localSheetId="1">#REF!</definedName>
    <definedName name="Excel_BuiltIn_Print_Area_8_1">#REF!</definedName>
    <definedName name="Excel_BuiltIn_Print_Titles_1" localSheetId="0">#REF!</definedName>
    <definedName name="Excel_BuiltIn_Print_Titles_1" localSheetId="1">#REF!</definedName>
    <definedName name="Excel_BuiltIn_Print_Titles_1">#REF!</definedName>
    <definedName name="Excel_BuiltIn_Print_Titles_2_1" localSheetId="0">#REF!</definedName>
    <definedName name="Excel_BuiltIn_Print_Titles_2_1" localSheetId="1">#REF!</definedName>
    <definedName name="Excel_BuiltIn_Print_Titles_2_1">#REF!</definedName>
    <definedName name="Excel_BuiltIn_Print_Titles_3_1" localSheetId="0">#REF!</definedName>
    <definedName name="Excel_BuiltIn_Print_Titles_3_1" localSheetId="1">#REF!</definedName>
    <definedName name="Excel_BuiltIn_Print_Titles_3_1">#REF!</definedName>
    <definedName name="Excel_BuiltIn_Print_Titles_6" localSheetId="0">#REF!</definedName>
    <definedName name="Excel_BuiltIn_Print_Titles_6" localSheetId="1">#REF!</definedName>
    <definedName name="Excel_BuiltIn_Print_Titles_6">#REF!</definedName>
    <definedName name="Excel_BuiltIn_Print_Titles_7" localSheetId="0">#REF!</definedName>
    <definedName name="Excel_BuiltIn_Print_Titles_7" localSheetId="1">#REF!</definedName>
    <definedName name="Excel_BuiltIn_Print_Titles_7">#REF!</definedName>
    <definedName name="excess_count">'[65]SA Procedures'!$C$32</definedName>
    <definedName name="Expected_balance" localSheetId="0">#REF!</definedName>
    <definedName name="Expected_balance" localSheetId="1">#REF!</definedName>
    <definedName name="Expected_balance">#REF!</definedName>
    <definedName name="ExRate_EUR">'[57]Technical Sheet'!$E$32</definedName>
    <definedName name="ExRate_RUB">'[57]Technical Sheet'!$E$33</definedName>
    <definedName name="extn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extn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extn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Extra_Pay" localSheetId="0">#REF!</definedName>
    <definedName name="Extra_Pay" localSheetId="1">#REF!</definedName>
    <definedName name="Extra_Pay">#REF!</definedName>
    <definedName name="ey">#N/A</definedName>
    <definedName name="F">#N/A</definedName>
    <definedName name="fa">#N/A</definedName>
    <definedName name="FCS" localSheetId="0">#REF!</definedName>
    <definedName name="FCS" localSheetId="1">#REF!</definedName>
    <definedName name="FCS">#REF!</definedName>
    <definedName name="fd" localSheetId="0">#REF!</definedName>
    <definedName name="fd" localSheetId="1">#REF!</definedName>
    <definedName name="fd">#REF!</definedName>
    <definedName name="fdh" localSheetId="0">#REF!</definedName>
    <definedName name="fdh" localSheetId="1">#REF!</definedName>
    <definedName name="fdh">#REF!</definedName>
    <definedName name="fdjfd" localSheetId="0">#REF!</definedName>
    <definedName name="fdjfd" localSheetId="1">#REF!</definedName>
    <definedName name="fdjfd">#REF!</definedName>
    <definedName name="fdjlsj" localSheetId="0">#REF!</definedName>
    <definedName name="fdjlsj" localSheetId="1">#REF!</definedName>
    <definedName name="fdjlsj">#REF!</definedName>
    <definedName name="Feb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Feb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Feb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February" localSheetId="0">#REF!</definedName>
    <definedName name="February" localSheetId="1">#REF!</definedName>
    <definedName name="February">#REF!</definedName>
    <definedName name="ff">#N/A</definedName>
    <definedName name="fffff" localSheetId="0">'[66]Гр5(о)'!#REF!</definedName>
    <definedName name="fffff" localSheetId="1">'[66]Гр5(о)'!#REF!</definedName>
    <definedName name="fffff">'[66]Гр5(о)'!#REF!</definedName>
    <definedName name="fg">#N/A</definedName>
    <definedName name="fg_11">#N/A</definedName>
    <definedName name="fg_12">#N/A</definedName>
    <definedName name="fg_13">#N/A</definedName>
    <definedName name="fg_14">#N/A</definedName>
    <definedName name="fg_16">#N/A</definedName>
    <definedName name="fg_17">#N/A</definedName>
    <definedName name="fg_18">#N/A</definedName>
    <definedName name="fg_19">#N/A</definedName>
    <definedName name="fgh" localSheetId="0" hidden="1">{#N/A,#N/A,TRUE,"Лист1";#N/A,#N/A,TRUE,"Лист2";#N/A,#N/A,TRUE,"Лист3"}</definedName>
    <definedName name="fgh" localSheetId="1" hidden="1">{#N/A,#N/A,TRUE,"Лист1";#N/A,#N/A,TRUE,"Лист2";#N/A,#N/A,TRUE,"Лист3"}</definedName>
    <definedName name="fgh" hidden="1">{#N/A,#N/A,TRUE,"Лист1";#N/A,#N/A,TRUE,"Лист2";#N/A,#N/A,TRUE,"Лист3"}</definedName>
    <definedName name="Fichier_Export" localSheetId="0">#REF!</definedName>
    <definedName name="Fichier_Export" localSheetId="1">#REF!</definedName>
    <definedName name="Fichier_Export">#REF!</definedName>
    <definedName name="Fichier_Export_txt" localSheetId="0">#REF!</definedName>
    <definedName name="Fichier_Export_txt" localSheetId="1">#REF!</definedName>
    <definedName name="Fichier_Export_txt">#REF!</definedName>
    <definedName name="Fichier_Export_xls" localSheetId="0">#REF!</definedName>
    <definedName name="Fichier_Export_xls" localSheetId="1">#REF!</definedName>
    <definedName name="Fichier_Export_xls">#REF!</definedName>
    <definedName name="FiFDep" localSheetId="0">#REF!</definedName>
    <definedName name="FiFDep" localSheetId="1">#REF!</definedName>
    <definedName name="FiFDep">#REF!</definedName>
    <definedName name="FiFvoy" localSheetId="0">#REF!</definedName>
    <definedName name="FiFvoy" localSheetId="1">#REF!</definedName>
    <definedName name="FiFvoy">#REF!</definedName>
    <definedName name="FilAbbr_Add">[39]Hidden!$E$35,[39]Hidden!$E$36,[39]Hidden!$E$39,[39]Hidden!$E$3:$E$30,[39]Hidden!$E$41,[39]Hidden!$E$43:$E$48</definedName>
    <definedName name="FilAbbrsAct">[67]Hidden!$E$3:$E$27,[67]Hidden!$E$33,[67]Hidden!$E$44,[67]Hidden!$E$35,[67]Hidden!$E$36,[67]Hidden!$E$37,[67]Hidden!$E$41</definedName>
    <definedName name="Filial_add">[39]Hidden!$A$35,[39]Hidden!$A$36,[39]Hidden!$A$39,[39]Hidden!$A$3:$A$30</definedName>
    <definedName name="FilialFullName" localSheetId="0">#REF!</definedName>
    <definedName name="FilialFullName" localSheetId="1">#REF!</definedName>
    <definedName name="FilialFullName">#REF!</definedName>
    <definedName name="fin">'[49]Department Sheet 1'!$BT$513</definedName>
    <definedName name="finance" localSheetId="0">#REF!</definedName>
    <definedName name="finance" localSheetId="1">#REF!</definedName>
    <definedName name="finance">#REF!</definedName>
    <definedName name="Firming" localSheetId="0">[36]Work_Packages_data!#REF!</definedName>
    <definedName name="Firming" localSheetId="1">[36]Work_Packages_data!#REF!</definedName>
    <definedName name="Firming">[36]Work_Packages_data!#REF!</definedName>
    <definedName name="first_duration">[68]Cropping!$B$33</definedName>
    <definedName name="FIX_infonet" localSheetId="0">#REF!</definedName>
    <definedName name="FIX_infonet" localSheetId="1">#REF!</definedName>
    <definedName name="FIX_infonet">#REF!</definedName>
    <definedName name="fj" localSheetId="0">[7]FES!#REF!</definedName>
    <definedName name="fj" localSheetId="1">[7]FES!#REF!</definedName>
    <definedName name="fj">[7]FES!#REF!</definedName>
    <definedName name="fjsf" localSheetId="0">#REF!</definedName>
    <definedName name="fjsf" localSheetId="1">#REF!</definedName>
    <definedName name="fjsf">#REF!</definedName>
    <definedName name="Flour_shift" localSheetId="0">'[63]Производство-свод'!#REF!</definedName>
    <definedName name="Flour_shift" localSheetId="1">'[63]Производство-свод'!#REF!</definedName>
    <definedName name="Flour_shift">'[63]Производство-свод'!#REF!</definedName>
    <definedName name="flvcs1ptn" localSheetId="0">[52]CS1PT4!#REF!</definedName>
    <definedName name="flvcs1ptn" localSheetId="1">[52]CS1PT4!#REF!</definedName>
    <definedName name="flvcs1ptn">[52]CS1PT4!#REF!</definedName>
    <definedName name="flvcs2ptn" localSheetId="0">[52]CS2PT4!#REF!</definedName>
    <definedName name="flvcs2ptn" localSheetId="1">[52]CS2PT4!#REF!</definedName>
    <definedName name="flvcs2ptn">[52]CS2PT4!#REF!</definedName>
    <definedName name="Fn1FnInnov" localSheetId="0">#REF!</definedName>
    <definedName name="Fn1FnInnov" localSheetId="1">#REF!</definedName>
    <definedName name="Fn1FnInnov">#REF!</definedName>
    <definedName name="Fn2FnInnov" localSheetId="0">#REF!</definedName>
    <definedName name="Fn2FnInnov" localSheetId="1">#REF!</definedName>
    <definedName name="Fn2FnInnov">#REF!</definedName>
    <definedName name="Fn3FnInnov" localSheetId="0">#REF!</definedName>
    <definedName name="Fn3FnInnov" localSheetId="1">#REF!</definedName>
    <definedName name="Fn3FnInnov">#REF!</definedName>
    <definedName name="FnTotal" localSheetId="0">#REF!</definedName>
    <definedName name="FnTotal" localSheetId="1">#REF!</definedName>
    <definedName name="FnTotal">#REF!</definedName>
    <definedName name="For1Month" localSheetId="0">#REF!</definedName>
    <definedName name="For1Month" localSheetId="1">#REF!</definedName>
    <definedName name="For1Month">#REF!</definedName>
    <definedName name="Forecast">[38]Laser!$BH$5</definedName>
    <definedName name="Format" localSheetId="0">#REF!</definedName>
    <definedName name="Format" localSheetId="1">#REF!</definedName>
    <definedName name="Format">#REF!</definedName>
    <definedName name="FrFinancFrComm" localSheetId="0">#REF!</definedName>
    <definedName name="FrFinancFrComm" localSheetId="1">#REF!</definedName>
    <definedName name="FrFinancFrComm">#REF!</definedName>
    <definedName name="FrFnInnov" localSheetId="0">#REF!</definedName>
    <definedName name="FrFnInnov" localSheetId="1">#REF!</definedName>
    <definedName name="FrFnInnov">#REF!</definedName>
    <definedName name="FrIntInnov" localSheetId="0">#REF!</definedName>
    <definedName name="FrIntInnov" localSheetId="1">#REF!</definedName>
    <definedName name="FrIntInnov">#REF!</definedName>
    <definedName name="fs">#N/A</definedName>
    <definedName name="Full_Print" localSheetId="0">#REF!</definedName>
    <definedName name="Full_Print" localSheetId="1">#REF!</definedName>
    <definedName name="Full_Print">#REF!</definedName>
    <definedName name="fullpage" localSheetId="0">#REF!</definedName>
    <definedName name="fullpage" localSheetId="1">#REF!</definedName>
    <definedName name="fullpage">#REF!</definedName>
    <definedName name="FX_Rates" localSheetId="0">#REF!</definedName>
    <definedName name="FX_Rates" localSheetId="1">#REF!</definedName>
    <definedName name="FX_Rates">#REF!</definedName>
    <definedName name="fytf" localSheetId="0">#REF!</definedName>
    <definedName name="fytf" localSheetId="1">#REF!</definedName>
    <definedName name="fytf">#REF!</definedName>
    <definedName name="g" localSheetId="0" hidden="1">{#N/A,#N/A,TRUE,"Лист1";#N/A,#N/A,TRUE,"Лист2";#N/A,#N/A,TRUE,"Лист3"}</definedName>
    <definedName name="g" localSheetId="1" hidden="1">{#N/A,#N/A,TRUE,"Лист1";#N/A,#N/A,TRUE,"Лист2";#N/A,#N/A,TRUE,"Лист3"}</definedName>
    <definedName name="g" hidden="1">{#N/A,#N/A,TRUE,"Лист1";#N/A,#N/A,TRUE,"Лист2";#N/A,#N/A,TRUE,"Лист3"}</definedName>
    <definedName name="GA008\11" localSheetId="0">#REF!</definedName>
    <definedName name="GA008\11" localSheetId="1">#REF!</definedName>
    <definedName name="GA008\11">#REF!</definedName>
    <definedName name="GA008_004" localSheetId="0">#REF!</definedName>
    <definedName name="GA008_004" localSheetId="1">#REF!</definedName>
    <definedName name="GA008_004">#REF!</definedName>
    <definedName name="GA008_004_RESUM" localSheetId="0">#REF!</definedName>
    <definedName name="GA008_004_RESUM" localSheetId="1">#REF!</definedName>
    <definedName name="GA008_004_RESUM">#REF!</definedName>
    <definedName name="GA008_011" localSheetId="0">'[69]P-11 strecht '!#REF!</definedName>
    <definedName name="GA008_011" localSheetId="1">'[69]P-11 strecht '!#REF!</definedName>
    <definedName name="GA008_011">'[69]P-11 strecht '!#REF!</definedName>
    <definedName name="gaap_GRID" localSheetId="0">#REF!</definedName>
    <definedName name="gaap_GRID" localSheetId="1">#REF!</definedName>
    <definedName name="gaap_GRID">#REF!</definedName>
    <definedName name="galbe" localSheetId="0">#REF!</definedName>
    <definedName name="galbe" localSheetId="1">#REF!</definedName>
    <definedName name="galbe">#REF!</definedName>
    <definedName name="galbeM" localSheetId="0">#REF!</definedName>
    <definedName name="galbeM" localSheetId="1">#REF!</definedName>
    <definedName name="galbeM">#REF!</definedName>
    <definedName name="garantiecaissier" localSheetId="0">#REF!</definedName>
    <definedName name="garantiecaissier" localSheetId="1">#REF!</definedName>
    <definedName name="garantiecaissier">#REF!</definedName>
    <definedName name="GarChangFrComm" localSheetId="0">#REF!</definedName>
    <definedName name="GarChangFrComm" localSheetId="1">#REF!</definedName>
    <definedName name="GarChangFrComm">#REF!</definedName>
    <definedName name="gbr_month" localSheetId="0">#REF!</definedName>
    <definedName name="gbr_month" localSheetId="1">#REF!</definedName>
    <definedName name="gbr_month">#REF!</definedName>
    <definedName name="gbr_year" localSheetId="0">#REF!</definedName>
    <definedName name="gbr_year" localSheetId="1">#REF!</definedName>
    <definedName name="gbr_year">#REF!</definedName>
    <definedName name="gdgd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gdgd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gdgd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GenitiveCase">[70]Hidden!$I$2:$I$13</definedName>
    <definedName name="gf" localSheetId="0">#REF!</definedName>
    <definedName name="gf" localSheetId="1">#REF!</definedName>
    <definedName name="gf">#REF!</definedName>
    <definedName name="ggg" hidden="1">#N/A</definedName>
    <definedName name="gggg" localSheetId="0">#REF!</definedName>
    <definedName name="gggg" localSheetId="1">#REF!</definedName>
    <definedName name="gggg">#REF!</definedName>
    <definedName name="ghis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ghis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ghis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GLPQA" localSheetId="0">[44]Base_point!#REF!</definedName>
    <definedName name="GLPQA" localSheetId="1">[44]Base_point!#REF!</definedName>
    <definedName name="GLPQA">[44]Base_point!#REF!</definedName>
    <definedName name="gme_creadat" localSheetId="0">#REF!</definedName>
    <definedName name="gme_creadat" localSheetId="1">#REF!</definedName>
    <definedName name="gme_creadat">#REF!</definedName>
    <definedName name="gme_dagboekcode" localSheetId="0">#REF!</definedName>
    <definedName name="gme_dagboekcode" localSheetId="1">#REF!</definedName>
    <definedName name="gme_dagboekcode">#REF!</definedName>
    <definedName name="gme_docnummer" localSheetId="0">#REF!</definedName>
    <definedName name="gme_docnummer" localSheetId="1">#REF!</definedName>
    <definedName name="gme_docnummer">#REF!</definedName>
    <definedName name="gme_mut_bedrag1" localSheetId="0">#REF!</definedName>
    <definedName name="gme_mut_bedrag1" localSheetId="1">#REF!</definedName>
    <definedName name="gme_mut_bedrag1">#REF!</definedName>
    <definedName name="gme_mut_bedrag2" localSheetId="0">#REF!</definedName>
    <definedName name="gme_mut_bedrag2" localSheetId="1">#REF!</definedName>
    <definedName name="gme_mut_bedrag2">#REF!</definedName>
    <definedName name="gme_mut_tegrek" localSheetId="0">#REF!</definedName>
    <definedName name="gme_mut_tegrek" localSheetId="1">#REF!</definedName>
    <definedName name="gme_mut_tegrek">#REF!</definedName>
    <definedName name="gme_mutoms" localSheetId="0">#REF!</definedName>
    <definedName name="gme_mutoms" localSheetId="1">#REF!</definedName>
    <definedName name="gme_mutoms">#REF!</definedName>
    <definedName name="gme_pernum" localSheetId="0">#REF!</definedName>
    <definedName name="gme_pernum" localSheetId="1">#REF!</definedName>
    <definedName name="gme_pernum">#REF!</definedName>
    <definedName name="gme_valdat" localSheetId="0">#REF!</definedName>
    <definedName name="gme_valdat" localSheetId="1">#REF!</definedName>
    <definedName name="gme_valdat">#REF!</definedName>
    <definedName name="gme_valsrt" localSheetId="0">#REF!</definedName>
    <definedName name="gme_valsrt" localSheetId="1">#REF!</definedName>
    <definedName name="gme_valsrt">#REF!</definedName>
    <definedName name="GMPQA" localSheetId="0">[44]Base_point!#REF!</definedName>
    <definedName name="GMPQA" localSheetId="1">[44]Base_point!#REF!</definedName>
    <definedName name="GMPQA">[44]Base_point!#REF!</definedName>
    <definedName name="GPSFnInnov" localSheetId="0">#REF!</definedName>
    <definedName name="GPSFnInnov" localSheetId="1">#REF!</definedName>
    <definedName name="GPSFnInnov">#REF!</definedName>
    <definedName name="GPSIntInnov" localSheetId="0">#REF!</definedName>
    <definedName name="GPSIntInnov" localSheetId="1">#REF!</definedName>
    <definedName name="GPSIntInnov">#REF!</definedName>
    <definedName name="Grid_Assets" localSheetId="0">#REF!</definedName>
    <definedName name="Grid_Assets" localSheetId="1">#REF!</definedName>
    <definedName name="Grid_Assets">#REF!</definedName>
    <definedName name="Grid_bs" localSheetId="0">#REF!</definedName>
    <definedName name="Grid_bs" localSheetId="1">#REF!</definedName>
    <definedName name="Grid_bs">#REF!</definedName>
    <definedName name="Grid_is" localSheetId="0">#REF!</definedName>
    <definedName name="Grid_is" localSheetId="1">#REF!</definedName>
    <definedName name="Grid_is">#REF!</definedName>
    <definedName name="GRK">[30]Conditions!$F$10</definedName>
    <definedName name="Group" localSheetId="0">#REF!</definedName>
    <definedName name="Group" localSheetId="1">#REF!</definedName>
    <definedName name="Group">#REF!</definedName>
    <definedName name="GSMFnInnov" localSheetId="0">#REF!</definedName>
    <definedName name="GSMFnInnov" localSheetId="1">#REF!</definedName>
    <definedName name="GSMFnInnov">#REF!</definedName>
    <definedName name="GSMIntInnov" localSheetId="0">#REF!</definedName>
    <definedName name="GSMIntInnov" localSheetId="1">#REF!</definedName>
    <definedName name="GSMIntInnov">#REF!</definedName>
    <definedName name="h">#N/A</definedName>
    <definedName name="half" localSheetId="0">#REF!</definedName>
    <definedName name="half" localSheetId="1">#REF!</definedName>
    <definedName name="half">#REF!</definedName>
    <definedName name="hallo">[71]Kolommen_balans!$I$58</definedName>
    <definedName name="hcentro" localSheetId="0">#REF!</definedName>
    <definedName name="hcentro" localSheetId="1">#REF!</definedName>
    <definedName name="hcentro">#REF!</definedName>
    <definedName name="Header" localSheetId="0">#REF!</definedName>
    <definedName name="Header" localSheetId="1">#REF!</definedName>
    <definedName name="Header">#REF!</definedName>
    <definedName name="Header_Row" localSheetId="0">ROW(#REF!)</definedName>
    <definedName name="Header_Row" localSheetId="1">ROW(#REF!)</definedName>
    <definedName name="Header_Row">ROW(#REF!)</definedName>
    <definedName name="Headroom" localSheetId="0">#REF!</definedName>
    <definedName name="Headroom" localSheetId="1">#REF!</definedName>
    <definedName name="Headroom">#REF!</definedName>
    <definedName name="HELP" localSheetId="0">#REF!</definedName>
    <definedName name="HELP" localSheetId="1">#REF!</definedName>
    <definedName name="HELP">#REF!</definedName>
    <definedName name="hespecialidad" localSheetId="0">#REF!</definedName>
    <definedName name="hespecialidad" localSheetId="1">#REF!</definedName>
    <definedName name="hespecialidad">#REF!</definedName>
    <definedName name="Heures" localSheetId="0">#REF!</definedName>
    <definedName name="Heures" localSheetId="1">#REF!</definedName>
    <definedName name="Heures">#REF!</definedName>
    <definedName name="hfcxtn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hfcxtn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hfcxtn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hfvf" localSheetId="0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hfvf" localSheetId="1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hfvf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hgf" localSheetId="0">#REF!</definedName>
    <definedName name="hgf" localSheetId="1">#REF!</definedName>
    <definedName name="hgf">#REF!</definedName>
    <definedName name="hh" localSheetId="0">#REF!</definedName>
    <definedName name="hh" localSheetId="1">#REF!</definedName>
    <definedName name="hh">#REF!</definedName>
    <definedName name="hjjh" localSheetId="0" hidden="1">{#N/A,#N/A,TRUE,"Лист1";#N/A,#N/A,TRUE,"Лист2";#N/A,#N/A,TRUE,"Лист3"}</definedName>
    <definedName name="hjjh" localSheetId="1" hidden="1">{#N/A,#N/A,TRUE,"Лист1";#N/A,#N/A,TRUE,"Лист2";#N/A,#N/A,TRUE,"Лист3"}</definedName>
    <definedName name="hjjh" hidden="1">{#N/A,#N/A,TRUE,"Лист1";#N/A,#N/A,TRUE,"Лист2";#N/A,#N/A,TRUE,"Лист3"}</definedName>
    <definedName name="HOJA0" localSheetId="0">#REF!</definedName>
    <definedName name="HOJA0" localSheetId="1">#REF!</definedName>
    <definedName name="HOJA0">#REF!</definedName>
    <definedName name="HOJA1" localSheetId="0">#REF!</definedName>
    <definedName name="HOJA1" localSheetId="1">#REF!</definedName>
    <definedName name="HOJA1">#REF!</definedName>
    <definedName name="HOJA2" localSheetId="0">#REF!</definedName>
    <definedName name="HOJA2" localSheetId="1">#REF!</definedName>
    <definedName name="HOJA2">#REF!</definedName>
    <definedName name="HOJA3" localSheetId="0">#REF!</definedName>
    <definedName name="HOJA3" localSheetId="1">#REF!</definedName>
    <definedName name="HOJA3">#REF!</definedName>
    <definedName name="HOJA4" localSheetId="0">#REF!</definedName>
    <definedName name="HOJA4" localSheetId="1">#REF!</definedName>
    <definedName name="HOJA4">#REF!</definedName>
    <definedName name="HOURS" localSheetId="0">#REF!</definedName>
    <definedName name="HOURS" localSheetId="1">#REF!</definedName>
    <definedName name="HOURS">#REF!</definedName>
    <definedName name="hozu" localSheetId="0">#REF!</definedName>
    <definedName name="hozu" localSheetId="1">#REF!</definedName>
    <definedName name="hozu">#REF!</definedName>
    <definedName name="HTML_CodePage" hidden="1">1252</definedName>
    <definedName name="HTML_Control" localSheetId="0" hidden="1">{"'Fortis Bank (Nederland) N.V.'!$A$1:$K$55","'spot-prijzen'!$A$1:$H$105"}</definedName>
    <definedName name="HTML_Control" localSheetId="1" hidden="1">{"'Fortis Bank (Nederland) N.V.'!$A$1:$K$55","'spot-prijzen'!$A$1:$H$105"}</definedName>
    <definedName name="HTML_Control" hidden="1">{"'Fortis Bank (Nederland) N.V.'!$A$1:$K$55","'spot-prijzen'!$A$1:$H$105"}</definedName>
    <definedName name="HTML_Description" hidden="1">"Koerslijst"</definedName>
    <definedName name="HTML_Email" hidden="1">"fmk.koerslijst@nl.fortisbank.com"</definedName>
    <definedName name="HTML_Header" hidden="1">"Fortis Bank (Nederland) N.V."</definedName>
    <definedName name="HTML_LastUpdate" hidden="1">"7/31/2002"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"I:\TRANSFER\Test EURO\word_koerslijst\31JUL2002.htm"</definedName>
    <definedName name="HTML_PathTemplate" hidden="1">"I:\TRANSFER\Test EURO\word_koerslijst\17jan2002-2.htm"</definedName>
    <definedName name="HTML_Title" hidden="1">"Koerslijst 31Jul02/"</definedName>
    <definedName name="HVACFnInnov" localSheetId="0">#REF!</definedName>
    <definedName name="HVACFnInnov" localSheetId="1">#REF!</definedName>
    <definedName name="HVACFnInnov">#REF!</definedName>
    <definedName name="HVACIntInnov" localSheetId="0">#REF!</definedName>
    <definedName name="HVACIntInnov" localSheetId="1">#REF!</definedName>
    <definedName name="HVACIntInnov">#REF!</definedName>
    <definedName name="i" localSheetId="0">#REF!</definedName>
    <definedName name="i" localSheetId="1">#REF!</definedName>
    <definedName name="i">#REF!</definedName>
    <definedName name="im" localSheetId="0">#REF!</definedName>
    <definedName name="im" localSheetId="1">#REF!</definedName>
    <definedName name="im">#REF!</definedName>
    <definedName name="imp" localSheetId="0">#REF!</definedName>
    <definedName name="imp" localSheetId="1">#REF!</definedName>
    <definedName name="imp">#REF!</definedName>
    <definedName name="Inc_Stmt" localSheetId="0">#REF!</definedName>
    <definedName name="Inc_Stmt" localSheetId="1">#REF!</definedName>
    <definedName name="Inc_Stmt">#REF!</definedName>
    <definedName name="Inc_Stmt1" localSheetId="0">#REF!</definedName>
    <definedName name="Inc_Stmt1" localSheetId="1">#REF!</definedName>
    <definedName name="Inc_Stmt1">#REF!</definedName>
    <definedName name="indno" localSheetId="0">#REF!</definedName>
    <definedName name="indno" localSheetId="1">#REF!</definedName>
    <definedName name="indno">#REF!</definedName>
    <definedName name="Inflation">[72]KO!$E$13</definedName>
    <definedName name="Inflation_index" localSheetId="0">#REF!</definedName>
    <definedName name="Inflation_index" localSheetId="1">#REF!</definedName>
    <definedName name="Inflation_index">#REF!</definedName>
    <definedName name="Informatieve_wisselkoersen" localSheetId="0">#REF!</definedName>
    <definedName name="Informatieve_wisselkoersen" localSheetId="1">#REF!</definedName>
    <definedName name="Informatieve_wisselkoersen">#REF!</definedName>
    <definedName name="InputZoneA">'[73]Input Form'!$C$2,'[73]Input Form'!$C$7:$C$17,'[73]Input Form'!$E$9,'[73]Input Form'!$H$7:$H$8,'[73]Input Form'!$H$9,'[73]Input Form'!$J$6,'[73]Input Form'!$H$13:$H$14,'[73]Input Form'!$H$16:$H$17,'[73]Input Form'!$J$13:$K$17,'[73]Input Form'!$K$18,'[73]Input Form'!$J$18,'[73]Input Form'!$D$19,'[73]Input Form'!$D$19:$D$20,'[73]Input Form'!$D$21:$F$23,'[73]Input Form'!$H$20:$H$23,'[73]Input Form'!$B$25:$H$30</definedName>
    <definedName name="InputZoneB">'[73]Input Form'!$D$66:$E$66,'[73]Input Form'!$C$95:$G$100,'[73]Input Form'!$E$91:$G$94,'[73]Input Form'!$J$91:$K$100,'[73]Input Form'!$P$91,'[73]Input Form'!$A$45,'[73]Input Form'!$E$9,'[73]Input Form'!$I$91:$I$100,'[73]Input Form'!$I$63:$I$64</definedName>
    <definedName name="InputZoneC">'[73]Input Form'!$D$39:$H$39,'[73]Input Form'!$I$39:$J$39,'[73]Input Form'!$D$42:$G$42,'[73]Input Form'!$H$42:$H$43,'[73]Input Form'!$I$42:$J$43,'[73]Input Form'!$D$45,'[73]Input Form'!$D$57:$G$57,'[73]Input Form'!$H$57:$J$58,'[73]Input Form'!$I$60:$J$60</definedName>
    <definedName name="InputZoneD">'[73]Input Form'!$E$45:$G$45,'[73]Input Form'!$H$45:$J$46</definedName>
    <definedName name="InputZoneE">'[73]Input Form'!$D$48:$G$48,'[73]Input Form'!$H$48:$J$49,'[73]Input Form'!$D$51:$G$51</definedName>
    <definedName name="InputZoneF">'[73]Input Form'!$H$51:$J$52,'[73]Input Form'!$D$54:$G$54,'[73]Input Form'!$H$54:$J$55</definedName>
    <definedName name="InputZoneG">'[73]Input Form'!$A$39,'[73]Input Form'!$A$42,'[73]Input Form'!$A$45,'[73]Input Form'!$A$48,'[73]Input Form'!$A$51,'[73]Input Form'!$A$54,'[73]Input Form'!$B$54,'[73]Input Form'!$D$39,'[73]Input Form'!$D$39:$G$39,'[73]Input Form'!$D$42:$G$42,'[73]Input Form'!$D$45:$G$45,'[73]Input Form'!$D$48:$G$48,'[73]Input Form'!$D$51:$G$51,'[73]Input Form'!$D$54:$G$54,'[73]Input Form'!$H$39,'[73]Input Form'!$H$42,'[73]Input Form'!$H$45,'[73]Input Form'!$H$48,'[73]Input Form'!$H$51,'[73]Input Form'!$H$54,'[73]Input Form'!$H$57,'[73]Input Form'!$I$39,'[73]Input Form'!$I$42,'[73]Input Form'!$I$45,'[73]Input Form'!$I$48,'[73]Input Form'!$I$51,'[73]Input Form'!$I$54,'[73]Input Form'!$I$57,'[73]Input Form'!$I$60,'[73]Input Form'!$J$60,'[73]Input Form'!$J$57,'[73]Input Form'!$J$54,'[73]Input Form'!$J$51,'[73]Input Form'!$J$48,'[73]Input Form'!$J$45</definedName>
    <definedName name="Int" localSheetId="0">#REF!</definedName>
    <definedName name="Int" localSheetId="1">#REF!</definedName>
    <definedName name="Int">#REF!</definedName>
    <definedName name="Int1Total" localSheetId="0">#REF!</definedName>
    <definedName name="Int1Total" localSheetId="1">#REF!</definedName>
    <definedName name="Int1Total">#REF!</definedName>
    <definedName name="Int2.1" localSheetId="0">#REF!</definedName>
    <definedName name="Int2.1" localSheetId="1">#REF!</definedName>
    <definedName name="Int2.1">#REF!</definedName>
    <definedName name="Int2.10" localSheetId="0">#REF!</definedName>
    <definedName name="Int2.10" localSheetId="1">#REF!</definedName>
    <definedName name="Int2.10">#REF!</definedName>
    <definedName name="Int2.11" localSheetId="0">#REF!</definedName>
    <definedName name="Int2.11" localSheetId="1">#REF!</definedName>
    <definedName name="Int2.11">#REF!</definedName>
    <definedName name="Int2.12" localSheetId="0">#REF!</definedName>
    <definedName name="Int2.12" localSheetId="1">#REF!</definedName>
    <definedName name="Int2.12">#REF!</definedName>
    <definedName name="Int2.13" localSheetId="0">#REF!</definedName>
    <definedName name="Int2.13" localSheetId="1">#REF!</definedName>
    <definedName name="Int2.13">#REF!</definedName>
    <definedName name="Int2.14" localSheetId="0">#REF!</definedName>
    <definedName name="Int2.14" localSheetId="1">#REF!</definedName>
    <definedName name="Int2.14">#REF!</definedName>
    <definedName name="Int2.15" localSheetId="0">#REF!</definedName>
    <definedName name="Int2.15" localSheetId="1">#REF!</definedName>
    <definedName name="Int2.15">#REF!</definedName>
    <definedName name="Int2.16" localSheetId="0">#REF!</definedName>
    <definedName name="Int2.16" localSheetId="1">#REF!</definedName>
    <definedName name="Int2.16">#REF!</definedName>
    <definedName name="Int2.17" localSheetId="0">#REF!</definedName>
    <definedName name="Int2.17" localSheetId="1">#REF!</definedName>
    <definedName name="Int2.17">#REF!</definedName>
    <definedName name="Int2.18" localSheetId="0">#REF!</definedName>
    <definedName name="Int2.18" localSheetId="1">#REF!</definedName>
    <definedName name="Int2.18">#REF!</definedName>
    <definedName name="Int2.19" localSheetId="0">#REF!</definedName>
    <definedName name="Int2.19" localSheetId="1">#REF!</definedName>
    <definedName name="Int2.19">#REF!</definedName>
    <definedName name="Int2.2" localSheetId="0">#REF!</definedName>
    <definedName name="Int2.2" localSheetId="1">#REF!</definedName>
    <definedName name="Int2.2">#REF!</definedName>
    <definedName name="Int2.20" localSheetId="0">#REF!</definedName>
    <definedName name="Int2.20" localSheetId="1">#REF!</definedName>
    <definedName name="Int2.20">#REF!</definedName>
    <definedName name="Int2.21" localSheetId="0">#REF!</definedName>
    <definedName name="Int2.21" localSheetId="1">#REF!</definedName>
    <definedName name="Int2.21">#REF!</definedName>
    <definedName name="Int2.22" localSheetId="0">#REF!</definedName>
    <definedName name="Int2.22" localSheetId="1">#REF!</definedName>
    <definedName name="Int2.22">#REF!</definedName>
    <definedName name="Int2.3" localSheetId="0">#REF!</definedName>
    <definedName name="Int2.3" localSheetId="1">#REF!</definedName>
    <definedName name="Int2.3">#REF!</definedName>
    <definedName name="Int2.4" localSheetId="0">#REF!</definedName>
    <definedName name="Int2.4" localSheetId="1">#REF!</definedName>
    <definedName name="Int2.4">#REF!</definedName>
    <definedName name="Int2.5" localSheetId="0">#REF!</definedName>
    <definedName name="Int2.5" localSheetId="1">#REF!</definedName>
    <definedName name="Int2.5">#REF!</definedName>
    <definedName name="Int2.6" localSheetId="0">#REF!</definedName>
    <definedName name="Int2.6" localSheetId="1">#REF!</definedName>
    <definedName name="Int2.6">#REF!</definedName>
    <definedName name="Int2.7" localSheetId="0">#REF!</definedName>
    <definedName name="Int2.7" localSheetId="1">#REF!</definedName>
    <definedName name="Int2.7">#REF!</definedName>
    <definedName name="Int2.8" localSheetId="0">#REF!</definedName>
    <definedName name="Int2.8" localSheetId="1">#REF!</definedName>
    <definedName name="Int2.8">#REF!</definedName>
    <definedName name="Int2.9" localSheetId="0">#REF!</definedName>
    <definedName name="Int2.9" localSheetId="1">#REF!</definedName>
    <definedName name="Int2.9">#REF!</definedName>
    <definedName name="Int2Total" localSheetId="0">#REF!</definedName>
    <definedName name="Int2Total" localSheetId="1">#REF!</definedName>
    <definedName name="Int2Total">#REF!</definedName>
    <definedName name="Int3.1" localSheetId="0">#REF!</definedName>
    <definedName name="Int3.1" localSheetId="1">#REF!</definedName>
    <definedName name="Int3.1">#REF!</definedName>
    <definedName name="Int3.2" localSheetId="0">#REF!</definedName>
    <definedName name="Int3.2" localSheetId="1">#REF!</definedName>
    <definedName name="Int3.2">#REF!</definedName>
    <definedName name="Int3.3" localSheetId="0">#REF!</definedName>
    <definedName name="Int3.3" localSheetId="1">#REF!</definedName>
    <definedName name="Int3.3">#REF!</definedName>
    <definedName name="Int3.4" localSheetId="0">#REF!</definedName>
    <definedName name="Int3.4" localSheetId="1">#REF!</definedName>
    <definedName name="Int3.4">#REF!</definedName>
    <definedName name="Interest_Rate" localSheetId="0">#REF!</definedName>
    <definedName name="Interest_Rate" localSheetId="1">#REF!</definedName>
    <definedName name="Interest_Rate">#REF!</definedName>
    <definedName name="interm_level">'[37]Threshold Table'!$D$6:$F$11</definedName>
    <definedName name="IntLangue" localSheetId="0">#REF!</definedName>
    <definedName name="IntLangue" localSheetId="1">#REF!</definedName>
    <definedName name="IntLangue">#REF!</definedName>
    <definedName name="IntTechEES" localSheetId="0">#REF!</definedName>
    <definedName name="IntTechEES" localSheetId="1">#REF!</definedName>
    <definedName name="IntTechEES">#REF!</definedName>
    <definedName name="IntTechInfo" localSheetId="0">#REF!</definedName>
    <definedName name="IntTechInfo" localSheetId="1">#REF!</definedName>
    <definedName name="IntTechInfo">#REF!</definedName>
    <definedName name="inv_COS" localSheetId="0">#REF!</definedName>
    <definedName name="inv_COS" localSheetId="1">#REF!</definedName>
    <definedName name="inv_COS">#REF!</definedName>
    <definedName name="inv_GA" localSheetId="0">#REF!</definedName>
    <definedName name="inv_GA" localSheetId="1">#REF!</definedName>
    <definedName name="inv_GA">#REF!</definedName>
    <definedName name="Invested_Capital_and_NOPLAT" localSheetId="0">'[33]Basis BEF'!#REF!</definedName>
    <definedName name="Invested_Capital_and_NOPLAT" localSheetId="1">'[33]Basis BEF'!#REF!</definedName>
    <definedName name="Invested_Capital_and_NOPLAT">'[33]Basis BEF'!#REF!</definedName>
    <definedName name="investing" localSheetId="0">#REF!</definedName>
    <definedName name="investing" localSheetId="1">#REF!</definedName>
    <definedName name="investing">#REF!</definedName>
    <definedName name="io">#N/A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40973.3971643519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rina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Irina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Irina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iSrcCol">[67]Sample!$D$9,[67]Sample!$E$1:$E$65536</definedName>
    <definedName name="issue" localSheetId="0">#REF!</definedName>
    <definedName name="issue" localSheetId="1">#REF!</definedName>
    <definedName name="issue">#REF!</definedName>
    <definedName name="issuegive" localSheetId="0">#REF!</definedName>
    <definedName name="issuegive" localSheetId="1">#REF!</definedName>
    <definedName name="issuegive">#REF!</definedName>
    <definedName name="iu">#N/A</definedName>
    <definedName name="J">#N/A</definedName>
    <definedName name="January" localSheetId="0">#REF!</definedName>
    <definedName name="January" localSheetId="1">#REF!</definedName>
    <definedName name="January">#REF!</definedName>
    <definedName name="jjjj" localSheetId="0">'[74]Гр5(о)'!#REF!</definedName>
    <definedName name="jjjj" localSheetId="1">'[74]Гр5(о)'!#REF!</definedName>
    <definedName name="jjjj">'[74]Гр5(о)'!#REF!</definedName>
    <definedName name="jjjjg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jjjjg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jjjjg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July" localSheetId="0">#REF!</definedName>
    <definedName name="July" localSheetId="1">#REF!</definedName>
    <definedName name="July">#REF!</definedName>
    <definedName name="June" localSheetId="0">#REF!</definedName>
    <definedName name="June" localSheetId="1">#REF!</definedName>
    <definedName name="June">#REF!</definedName>
    <definedName name="k">#N/A</definedName>
    <definedName name="k_11">#N/A</definedName>
    <definedName name="k_12">#N/A</definedName>
    <definedName name="k_13">#N/A</definedName>
    <definedName name="k_14">#N/A</definedName>
    <definedName name="k_16">#N/A</definedName>
    <definedName name="k_17">#N/A</definedName>
    <definedName name="k_18">#N/A</definedName>
    <definedName name="k_19">#N/A</definedName>
    <definedName name="KA2K" localSheetId="0">#REF!</definedName>
    <definedName name="KA2K" localSheetId="1">#REF!</definedName>
    <definedName name="KA2K">#REF!</definedName>
    <definedName name="kaff" localSheetId="0">#REF!</definedName>
    <definedName name="kaff" localSheetId="1">#REF!</definedName>
    <definedName name="kaff">#REF!</definedName>
    <definedName name="kal" localSheetId="0">#REF!</definedName>
    <definedName name="kal" localSheetId="1">#REF!</definedName>
    <definedName name="kal">#REF!</definedName>
    <definedName name="KAléasAux" localSheetId="0">#REF!</definedName>
    <definedName name="KAléasAux" localSheetId="1">#REF!</definedName>
    <definedName name="KAléasAux">#REF!</definedName>
    <definedName name="kc" localSheetId="0">#REF!</definedName>
    <definedName name="kc" localSheetId="1">#REF!</definedName>
    <definedName name="kc">#REF!</definedName>
    <definedName name="kccr" localSheetId="0">#REF!</definedName>
    <definedName name="kccr" localSheetId="1">#REF!</definedName>
    <definedName name="kccr">#REF!</definedName>
    <definedName name="kcktks">[75]Coefficients!$B$8</definedName>
    <definedName name="Kcon" localSheetId="0">#REF!</definedName>
    <definedName name="Kcon" localSheetId="1">#REF!</definedName>
    <definedName name="Kcon">#REF!</definedName>
    <definedName name="kconso" localSheetId="0">#REF!</definedName>
    <definedName name="kconso" localSheetId="1">#REF!</definedName>
    <definedName name="kconso">#REF!</definedName>
    <definedName name="KcRaf" localSheetId="0">#REF!</definedName>
    <definedName name="KcRaf" localSheetId="1">#REF!</definedName>
    <definedName name="KcRaf">#REF!</definedName>
    <definedName name="KcRéalisé" localSheetId="0">#REF!</definedName>
    <definedName name="KcRéalisé" localSheetId="1">#REF!</definedName>
    <definedName name="KcRéalisé">#REF!</definedName>
    <definedName name="kcsr" localSheetId="0">#REF!</definedName>
    <definedName name="kcsr" localSheetId="1">#REF!</definedName>
    <definedName name="kcsr">#REF!</definedName>
    <definedName name="Key_Ratios_Summary" localSheetId="0">'[33]Basis BEF'!#REF!</definedName>
    <definedName name="Key_Ratios_Summary" localSheetId="1">'[33]Basis BEF'!#REF!</definedName>
    <definedName name="Key_Ratios_Summary">'[33]Basis BEF'!#REF!</definedName>
    <definedName name="Kg">[75]Coefficients!$D$8</definedName>
    <definedName name="Kgarantie" localSheetId="0">#REF!</definedName>
    <definedName name="Kgarantie" localSheetId="1">#REF!</definedName>
    <definedName name="Kgarantie">#REF!</definedName>
    <definedName name="kgr" localSheetId="0">#REF!</definedName>
    <definedName name="kgr" localSheetId="1">#REF!</definedName>
    <definedName name="kgr">#REF!</definedName>
    <definedName name="Ki" localSheetId="0">#REF!</definedName>
    <definedName name="Ki" localSheetId="1">#REF!</definedName>
    <definedName name="Ki">#REF!</definedName>
    <definedName name="kj" localSheetId="0" hidden="1">{#N/A,#N/A,TRUE,"Лист1";#N/A,#N/A,TRUE,"Лист2";#N/A,#N/A,TRUE,"Лист3"}</definedName>
    <definedName name="kj" localSheetId="1" hidden="1">{#N/A,#N/A,TRUE,"Лист1";#N/A,#N/A,TRUE,"Лист2";#N/A,#N/A,TRUE,"Лист3"}</definedName>
    <definedName name="kj" hidden="1">{#N/A,#N/A,TRUE,"Лист1";#N/A,#N/A,TRUE,"Лист2";#N/A,#N/A,TRUE,"Лист3"}</definedName>
    <definedName name="kk" localSheetId="0">#REF!</definedName>
    <definedName name="kk" localSheetId="1">#REF!</definedName>
    <definedName name="kk">#REF!</definedName>
    <definedName name="KM" localSheetId="0">'[76]Life Potentials'!#REF!</definedName>
    <definedName name="KM" localSheetId="1">'[76]Life Potentials'!#REF!</definedName>
    <definedName name="KM">'[76]Life Potentials'!#REF!</definedName>
    <definedName name="KMRama" localSheetId="0">'[76]Life Potentials'!#REF!</definedName>
    <definedName name="KMRama" localSheetId="1">'[76]Life Potentials'!#REF!</definedName>
    <definedName name="KMRama">'[76]Life Potentials'!#REF!</definedName>
    <definedName name="knp">'[77]hourly rates'!$N$8</definedName>
    <definedName name="KOERS" localSheetId="0">#REF!</definedName>
    <definedName name="KOERS" localSheetId="1">#REF!</definedName>
    <definedName name="KOERS">#REF!</definedName>
    <definedName name="KOERSDATUM" localSheetId="0">#REF!</definedName>
    <definedName name="KOERSDATUM" localSheetId="1">#REF!</definedName>
    <definedName name="KOERSDATUM">#REF!</definedName>
    <definedName name="KOL_TOT_C" localSheetId="0">#REF!</definedName>
    <definedName name="KOL_TOT_C" localSheetId="1">#REF!</definedName>
    <definedName name="KOL_TOT_C">#REF!</definedName>
    <definedName name="KOL_TOT_D" localSheetId="0">#REF!</definedName>
    <definedName name="KOL_TOT_D" localSheetId="1">#REF!</definedName>
    <definedName name="KOL_TOT_D">#REF!</definedName>
    <definedName name="Kp">'[78]hourly rates'!$J$8</definedName>
    <definedName name="kproto">[47]RECAP!$B$3</definedName>
    <definedName name="kriom" localSheetId="0">#REF!</definedName>
    <definedName name="kriom" localSheetId="1">#REF!</definedName>
    <definedName name="kriom">#REF!</definedName>
    <definedName name="ks" localSheetId="0">#REF!</definedName>
    <definedName name="ks" localSheetId="1">#REF!</definedName>
    <definedName name="ks">#REF!</definedName>
    <definedName name="ksajdn" localSheetId="0">#REF!</definedName>
    <definedName name="ksajdn" localSheetId="1">#REF!</definedName>
    <definedName name="ksajdn">#REF!</definedName>
    <definedName name="ksono" localSheetId="0">#REF!</definedName>
    <definedName name="ksono" localSheetId="1">#REF!</definedName>
    <definedName name="ksono">#REF!</definedName>
    <definedName name="Kt" localSheetId="0">[79]Region_WP_data!#REF!</definedName>
    <definedName name="Kt" localSheetId="1">[79]Region_WP_data!#REF!</definedName>
    <definedName name="Kt">[79]Region_WP_data!#REF!</definedName>
    <definedName name="ktl" localSheetId="0">#REF!</definedName>
    <definedName name="ktl" localSheetId="1">#REF!</definedName>
    <definedName name="ktl">#REF!</definedName>
    <definedName name="kto">[80]Форма2!$C$19:$C$24,[80]Форма2!$E$19:$F$24,[80]Форма2!$D$26:$F$31,[80]Форма2!$C$33:$C$38,[80]Форма2!$E$33:$F$38,[80]Форма2!$D$40:$F$43,[80]Форма2!$C$45:$C$48,[80]Форма2!$E$45:$F$48,[80]Форма2!$C$19</definedName>
    <definedName name="ku" localSheetId="0">_L9C2</definedName>
    <definedName name="ku" localSheetId="1">_L9C2</definedName>
    <definedName name="ku">_L9C2</definedName>
    <definedName name="Kumkol" localSheetId="0" hidden="1">{#N/A,#N/A,FALSE,"Сентябрь";#N/A,#N/A,FALSE,"Пояснительная сентябре 99"}</definedName>
    <definedName name="Kumkol" localSheetId="1" hidden="1">{#N/A,#N/A,FALSE,"Сентябрь";#N/A,#N/A,FALSE,"Пояснительная сентябре 99"}</definedName>
    <definedName name="Kumkol" hidden="1">{#N/A,#N/A,FALSE,"Сентябрь";#N/A,#N/A,FALSE,"Пояснительная сентябре 99"}</definedName>
    <definedName name="KVARTAL">[81]Hidden!$G$2:$G$5</definedName>
    <definedName name="KVC" localSheetId="0">'[49]Department Sheet 1'!#REF!</definedName>
    <definedName name="KVC" localSheetId="1">'[49]Department Sheet 1'!#REF!</definedName>
    <definedName name="KVC">'[49]Department Sheet 1'!#REF!</definedName>
    <definedName name="Kvg" localSheetId="0">#REF!</definedName>
    <definedName name="Kvg" localSheetId="1">#REF!</definedName>
    <definedName name="Kvg">#REF!</definedName>
    <definedName name="Kvgm" localSheetId="0">#REF!</definedName>
    <definedName name="Kvgm" localSheetId="1">#REF!</definedName>
    <definedName name="Kvgm">#REF!</definedName>
    <definedName name="Kvgmm" localSheetId="0">#REF!</definedName>
    <definedName name="Kvgmm" localSheetId="1">#REF!</definedName>
    <definedName name="Kvgmm">#REF!</definedName>
    <definedName name="Kvgmmm" localSheetId="0">#REF!</definedName>
    <definedName name="Kvgmmm" localSheetId="1">#REF!</definedName>
    <definedName name="Kvgmmm">#REF!</definedName>
    <definedName name="KZT_BS" localSheetId="0">#REF!</definedName>
    <definedName name="KZT_BS" localSheetId="1">#REF!</definedName>
    <definedName name="KZT_BS">#REF!</definedName>
    <definedName name="KZT_cash" localSheetId="0">#REF!</definedName>
    <definedName name="KZT_cash" localSheetId="1">#REF!</definedName>
    <definedName name="KZT_cash">#REF!</definedName>
    <definedName name="KZT_IS" localSheetId="0">#REF!</definedName>
    <definedName name="KZT_IS" localSheetId="1">#REF!</definedName>
    <definedName name="KZT_IS">#REF!</definedName>
    <definedName name="KZT_non_cash_wk" localSheetId="0">#REF!</definedName>
    <definedName name="KZT_non_cash_wk" localSheetId="1">#REF!</definedName>
    <definedName name="KZT_non_cash_wk">#REF!</definedName>
    <definedName name="l">#N/A</definedName>
    <definedName name="L_Adjust">[82]Links!$H$1:$H$65536</definedName>
    <definedName name="L_AJE_Tot">[82]Links!$G$1:$G$65536</definedName>
    <definedName name="L_CY_Beg">[82]Links!$F$1:$F$65536</definedName>
    <definedName name="L_CY_End">[82]Links!$J$1:$J$65536</definedName>
    <definedName name="L_PY_End">[82]Links!$K$1:$K$65536</definedName>
    <definedName name="L_RJE_Tot">[82]Links!$I$1:$I$65536</definedName>
    <definedName name="lang">[83]ВОЛС!$C$557</definedName>
    <definedName name="largeur" localSheetId="0">#REF!</definedName>
    <definedName name="largeur" localSheetId="1">#REF!</definedName>
    <definedName name="largeur">#REF!</definedName>
    <definedName name="largeurM" localSheetId="0">#REF!</definedName>
    <definedName name="largeurM" localSheetId="1">#REF!</definedName>
    <definedName name="largeurM">#REF!</definedName>
    <definedName name="largeurN" localSheetId="0">#REF!</definedName>
    <definedName name="largeurN" localSheetId="1">#REF!</definedName>
    <definedName name="largeurN">#REF!</definedName>
    <definedName name="Last_Row" localSheetId="0">IF('Коэф. 1'!Values_Entered,'Коэф. 1'!Header_Row+'Коэф. 1'!Number_of_Payments,'Коэф. 1'!Header_Row)</definedName>
    <definedName name="Last_Row" localSheetId="1">IF(цены!Values_Entered,цены!Header_Row+цены!Number_of_Payments,цены!Header_Row)</definedName>
    <definedName name="Last_Row">IF(Values_Entered,Header_Row+Number_of_Payments,Header_Row)</definedName>
    <definedName name="Latest">[38]Laser!$BN$5</definedName>
    <definedName name="LBS">'[84]LBS Reminder'!$A$6:$A$308</definedName>
    <definedName name="Levels" localSheetId="0">'[85]SA Procedures'!#REF!</definedName>
    <definedName name="Levels" localSheetId="1">'[85]SA Procedures'!#REF!</definedName>
    <definedName name="Levels">'[85]SA Procedures'!#REF!</definedName>
    <definedName name="lg">#N/A</definedName>
    <definedName name="Libellé" localSheetId="0">#REF!</definedName>
    <definedName name="Libellé" localSheetId="1">#REF!</definedName>
    <definedName name="Libellé">#REF!</definedName>
    <definedName name="lifetime">[83]ВОЛС!$D$18</definedName>
    <definedName name="lifetime1" localSheetId="0">#REF!</definedName>
    <definedName name="lifetime1" localSheetId="1">#REF!</definedName>
    <definedName name="lifetime1">#REF!</definedName>
    <definedName name="lignes" localSheetId="0">#REF!</definedName>
    <definedName name="lignes" localSheetId="1">#REF!</definedName>
    <definedName name="lignes">#REF!</definedName>
    <definedName name="lk">#N/A</definedName>
    <definedName name="lkhgjkgh">#N/A</definedName>
    <definedName name="lkl" localSheetId="0">#REF!</definedName>
    <definedName name="lkl" localSheetId="1">#REF!</definedName>
    <definedName name="lkl">#REF!</definedName>
    <definedName name="ll" localSheetId="0">#REF!</definedName>
    <definedName name="ll" localSheetId="1">#REF!</definedName>
    <definedName name="ll">#REF!</definedName>
    <definedName name="lllkklkl" localSheetId="0">#REF!</definedName>
    <definedName name="lllkklkl" localSheetId="1">#REF!</definedName>
    <definedName name="lllkklkl">#REF!</definedName>
    <definedName name="llp" localSheetId="0">#REF!</definedName>
    <definedName name="llp" localSheetId="1">#REF!</definedName>
    <definedName name="llp">#REF!</definedName>
    <definedName name="Loan_Amount" localSheetId="0">#REF!</definedName>
    <definedName name="Loan_Amount" localSheetId="1">#REF!</definedName>
    <definedName name="Loan_Amount">#REF!</definedName>
    <definedName name="Loan_Start" localSheetId="0">#REF!</definedName>
    <definedName name="Loan_Start" localSheetId="1">#REF!</definedName>
    <definedName name="Loan_Start">#REF!</definedName>
    <definedName name="Loan_Years" localSheetId="0">#REF!</definedName>
    <definedName name="Loan_Years" localSheetId="1">#REF!</definedName>
    <definedName name="Loan_Years">#REF!</definedName>
    <definedName name="LocatieMoeder" localSheetId="0">#REF!</definedName>
    <definedName name="LocatieMoeder" localSheetId="1">#REF!</definedName>
    <definedName name="LocatieMoeder">#REF!</definedName>
    <definedName name="LOGO">#N/A</definedName>
    <definedName name="LP" localSheetId="0">#REF!</definedName>
    <definedName name="LP" localSheetId="1">#REF!</definedName>
    <definedName name="LP">#REF!</definedName>
    <definedName name="LP1ET" localSheetId="0">[44]Base_point!#REF!</definedName>
    <definedName name="LP1ET" localSheetId="1">[44]Base_point!#REF!</definedName>
    <definedName name="LP1ET">[44]Base_point!#REF!</definedName>
    <definedName name="LP1GA" localSheetId="0">[44]Base_point!#REF!</definedName>
    <definedName name="LP1GA" localSheetId="1">[44]Base_point!#REF!</definedName>
    <definedName name="LP1GA">[44]Base_point!#REF!</definedName>
    <definedName name="LPSUa" localSheetId="0">#REF!</definedName>
    <definedName name="LPSUa" localSheetId="1">#REF!</definedName>
    <definedName name="LPSUa">#REF!</definedName>
    <definedName name="LPSUb" localSheetId="0">#REF!</definedName>
    <definedName name="LPSUb" localSheetId="1">#REF!</definedName>
    <definedName name="LPSUb">#REF!</definedName>
    <definedName name="LPSUc" localSheetId="0">#REF!</definedName>
    <definedName name="LPSUc" localSheetId="1">#REF!</definedName>
    <definedName name="LPSUc">#REF!</definedName>
    <definedName name="LPSUd" localSheetId="0">#REF!</definedName>
    <definedName name="LPSUd" localSheetId="1">#REF!</definedName>
    <definedName name="LPSUd">#REF!</definedName>
    <definedName name="LPT">[30]Conditions!$F$9</definedName>
    <definedName name="lvnc" localSheetId="0">#REF!</definedName>
    <definedName name="lvnc" localSheetId="1">#REF!</definedName>
    <definedName name="lvnc">#REF!</definedName>
    <definedName name="m" localSheetId="0">#REF!</definedName>
    <definedName name="m" localSheetId="1">#REF!</definedName>
    <definedName name="m">#REF!</definedName>
    <definedName name="m_2005">'[86]1NK'!$R$10:$R$1877</definedName>
    <definedName name="m_2006">'[86]1NK'!$S$10:$S$1838</definedName>
    <definedName name="m_2007">'[86]1NK'!$T$10:$T$1838</definedName>
    <definedName name="m_dep_I" localSheetId="0">#REF!</definedName>
    <definedName name="m_dep_I" localSheetId="1">#REF!</definedName>
    <definedName name="m_dep_I">#REF!</definedName>
    <definedName name="m_dep_I_13" localSheetId="0">#REF!</definedName>
    <definedName name="m_dep_I_13" localSheetId="1">#REF!</definedName>
    <definedName name="m_dep_I_13">#REF!</definedName>
    <definedName name="m_dep_I_16" localSheetId="0">#REF!</definedName>
    <definedName name="m_dep_I_16" localSheetId="1">#REF!</definedName>
    <definedName name="m_dep_I_16">#REF!</definedName>
    <definedName name="m_dep_I_17" localSheetId="0">#REF!</definedName>
    <definedName name="m_dep_I_17" localSheetId="1">#REF!</definedName>
    <definedName name="m_dep_I_17">#REF!</definedName>
    <definedName name="m_dep_I_18" localSheetId="0">#REF!</definedName>
    <definedName name="m_dep_I_18" localSheetId="1">#REF!</definedName>
    <definedName name="m_dep_I_18">#REF!</definedName>
    <definedName name="m_dep_I1" localSheetId="0">#REF!</definedName>
    <definedName name="m_dep_I1" localSheetId="1">#REF!</definedName>
    <definedName name="m_dep_I1">#REF!</definedName>
    <definedName name="m_dep_I1_13" localSheetId="0">#REF!</definedName>
    <definedName name="m_dep_I1_13" localSheetId="1">#REF!</definedName>
    <definedName name="m_dep_I1_13">#REF!</definedName>
    <definedName name="m_dep_I1_16" localSheetId="0">#REF!</definedName>
    <definedName name="m_dep_I1_16" localSheetId="1">#REF!</definedName>
    <definedName name="m_dep_I1_16">#REF!</definedName>
    <definedName name="m_dep_I1_17" localSheetId="0">#REF!</definedName>
    <definedName name="m_dep_I1_17" localSheetId="1">#REF!</definedName>
    <definedName name="m_dep_I1_17">#REF!</definedName>
    <definedName name="m_dep_I1_18" localSheetId="0">#REF!</definedName>
    <definedName name="m_dep_I1_18" localSheetId="1">#REF!</definedName>
    <definedName name="m_dep_I1_18">#REF!</definedName>
    <definedName name="m_dep_N" localSheetId="0">#REF!</definedName>
    <definedName name="m_dep_N" localSheetId="1">#REF!</definedName>
    <definedName name="m_dep_N">#REF!</definedName>
    <definedName name="m_dep_N_13" localSheetId="0">#REF!</definedName>
    <definedName name="m_dep_N_13" localSheetId="1">#REF!</definedName>
    <definedName name="m_dep_N_13">#REF!</definedName>
    <definedName name="m_dep_N_16" localSheetId="0">#REF!</definedName>
    <definedName name="m_dep_N_16" localSheetId="1">#REF!</definedName>
    <definedName name="m_dep_N_16">#REF!</definedName>
    <definedName name="m_dep_N_17" localSheetId="0">#REF!</definedName>
    <definedName name="m_dep_N_17" localSheetId="1">#REF!</definedName>
    <definedName name="m_dep_N_17">#REF!</definedName>
    <definedName name="m_dep_N_18" localSheetId="0">#REF!</definedName>
    <definedName name="m_dep_N_18" localSheetId="1">#REF!</definedName>
    <definedName name="m_dep_N_18">#REF!</definedName>
    <definedName name="m_f2002" localSheetId="0">#REF!</definedName>
    <definedName name="m_f2002" localSheetId="1">#REF!</definedName>
    <definedName name="m_f2002">#REF!</definedName>
    <definedName name="m_Key2" localSheetId="0">#REF!</definedName>
    <definedName name="m_Key2" localSheetId="1">#REF!</definedName>
    <definedName name="m_Key2">#REF!</definedName>
    <definedName name="m_o2003" localSheetId="0">#REF!</definedName>
    <definedName name="m_o2003" localSheetId="1">#REF!</definedName>
    <definedName name="m_o2003">#REF!</definedName>
    <definedName name="m_OTM2005">'[87]2.2 ОтклОТМ'!$G$1:$G$65536</definedName>
    <definedName name="m_OTM2006">'[88]2.2 ОтклОТМ'!$J$1:$J$65536</definedName>
    <definedName name="m_OTM2007">'[88]2.2 ОтклОТМ'!$M$1:$M$65536</definedName>
    <definedName name="m_OTM2008">'[88]2.2 ОтклОТМ'!$P$1:$P$65536</definedName>
    <definedName name="m_OTM2009">'[88]2.2 ОтклОТМ'!$S$1:$S$65536</definedName>
    <definedName name="m_OTM2010">'[88]2.2 ОтклОТМ'!$V$1:$V$65536</definedName>
    <definedName name="m_OTMizm">'[88]1.3.2 ОТМ'!$K$1:$K$65536</definedName>
    <definedName name="m_OTMkod">'[88]1.3.2 ОТМ'!$A$1:$A$65536</definedName>
    <definedName name="m_OTMnomer">'[88]1.3.2 ОТМ'!$H$1:$H$65536</definedName>
    <definedName name="m_OTMpokaz">'[88]1.3.2 ОТМ'!$I$1:$I$65536</definedName>
    <definedName name="m_p2003" localSheetId="0">#REF!</definedName>
    <definedName name="m_p2003" localSheetId="1">#REF!</definedName>
    <definedName name="m_p2003">#REF!</definedName>
    <definedName name="m_Predpr_I" localSheetId="0">#REF!</definedName>
    <definedName name="m_Predpr_I" localSheetId="1">#REF!</definedName>
    <definedName name="m_Predpr_I">#REF!</definedName>
    <definedName name="m_Predpr_I_13" localSheetId="0">#REF!</definedName>
    <definedName name="m_Predpr_I_13" localSheetId="1">#REF!</definedName>
    <definedName name="m_Predpr_I_13">#REF!</definedName>
    <definedName name="m_Predpr_I_16" localSheetId="0">#REF!</definedName>
    <definedName name="m_Predpr_I_16" localSheetId="1">#REF!</definedName>
    <definedName name="m_Predpr_I_16">#REF!</definedName>
    <definedName name="m_Predpr_I_18" localSheetId="0">#REF!</definedName>
    <definedName name="m_Predpr_I_18" localSheetId="1">#REF!</definedName>
    <definedName name="m_Predpr_I_18">#REF!</definedName>
    <definedName name="m_Predpr_N" localSheetId="0">#REF!</definedName>
    <definedName name="m_Predpr_N" localSheetId="1">#REF!</definedName>
    <definedName name="m_Predpr_N">#REF!</definedName>
    <definedName name="m_Predpr_N_13" localSheetId="0">#REF!</definedName>
    <definedName name="m_Predpr_N_13" localSheetId="1">#REF!</definedName>
    <definedName name="m_Predpr_N_13">#REF!</definedName>
    <definedName name="m_Predpr_N_16" localSheetId="0">#REF!</definedName>
    <definedName name="m_Predpr_N_16" localSheetId="1">#REF!</definedName>
    <definedName name="m_Predpr_N_16">#REF!</definedName>
    <definedName name="m_Predpr_N_18" localSheetId="0">#REF!</definedName>
    <definedName name="m_Predpr_N_18" localSheetId="1">#REF!</definedName>
    <definedName name="m_Predpr_N_18">#REF!</definedName>
    <definedName name="m_Zatrat">[89]ЦентрЗатр!$A$2:$G$71</definedName>
    <definedName name="m_Zatrat_13">[89]ЦентрЗатр!$A$2:$G$71</definedName>
    <definedName name="m_Zatrat_16">[89]ЦентрЗатр!$A$2:$G$71</definedName>
    <definedName name="m_Zatrat_18">[89]ЦентрЗатр!$A$2:$G$71</definedName>
    <definedName name="m_Zatrat_Ed">[88]ЦентрЗатр!$E$2:$E$71</definedName>
    <definedName name="m_Zatrat_Ed_13">[89]ЦентрЗатр!$E$2:$E$71</definedName>
    <definedName name="m_Zatrat_Ed_16">[90]ЦентрЗатр!$E$2:$E$71</definedName>
    <definedName name="m_Zatrat_Ed_18">[90]ЦентрЗатр!$E$2:$E$71</definedName>
    <definedName name="m_Zatrat_K">[88]ЦентрЗатр!$F$2:$F$71</definedName>
    <definedName name="m_Zatrat_K_13">[89]ЦентрЗатр!$F$2:$F$71</definedName>
    <definedName name="m_Zatrat_K_16">[90]ЦентрЗатр!$F$2:$F$71</definedName>
    <definedName name="m_Zatrat_K_18">[90]ЦентрЗатр!$F$2:$F$71</definedName>
    <definedName name="m_Zatrat_N">[88]ЦентрЗатр!$G$2:$G$71</definedName>
    <definedName name="m_Zatrat_N_13">[89]ЦентрЗатр!$G$2:$G$71</definedName>
    <definedName name="m_Zatrat_N_16">[89]ЦентрЗатр!$G$2:$G$71</definedName>
    <definedName name="m_Zatrat_N_18">[89]ЦентрЗатр!$G$2:$G$71</definedName>
    <definedName name="Ma5.1" localSheetId="0">#REF!</definedName>
    <definedName name="Ma5.1" localSheetId="1">#REF!</definedName>
    <definedName name="Ma5.1">#REF!</definedName>
    <definedName name="Ma5.2" localSheetId="0">#REF!</definedName>
    <definedName name="Ma5.2" localSheetId="1">#REF!</definedName>
    <definedName name="Ma5.2">#REF!</definedName>
    <definedName name="Ma5.3" localSheetId="0">#REF!</definedName>
    <definedName name="Ma5.3" localSheetId="1">#REF!</definedName>
    <definedName name="Ma5.3">#REF!</definedName>
    <definedName name="Ma5.4" localSheetId="0">#REF!</definedName>
    <definedName name="Ma5.4" localSheetId="1">#REF!</definedName>
    <definedName name="Ma5.4">#REF!</definedName>
    <definedName name="Ma5.5" localSheetId="0">#REF!</definedName>
    <definedName name="Ma5.5" localSheetId="1">#REF!</definedName>
    <definedName name="Ma5.5">#REF!</definedName>
    <definedName name="Ma5.6" localSheetId="0">#REF!</definedName>
    <definedName name="Ma5.6" localSheetId="1">#REF!</definedName>
    <definedName name="Ma5.6">#REF!</definedName>
    <definedName name="Ma5.7" localSheetId="0">#REF!</definedName>
    <definedName name="Ma5.7" localSheetId="1">#REF!</definedName>
    <definedName name="Ma5.7">#REF!</definedName>
    <definedName name="Ma5.8" localSheetId="0">#REF!</definedName>
    <definedName name="Ma5.8" localSheetId="1">#REF!</definedName>
    <definedName name="Ma5.8">#REF!</definedName>
    <definedName name="MACROBL">"RM.XLM"</definedName>
    <definedName name="main">'[91]Список документов'!$A$1</definedName>
    <definedName name="MAQUINAS" localSheetId="0">#REF!</definedName>
    <definedName name="MAQUINAS" localSheetId="1">#REF!</definedName>
    <definedName name="MAQUINAS">#REF!</definedName>
    <definedName name="March" localSheetId="0">#REF!</definedName>
    <definedName name="March" localSheetId="1">#REF!</definedName>
    <definedName name="March">#REF!</definedName>
    <definedName name="MargGlobFrComm" localSheetId="0">#REF!</definedName>
    <definedName name="MargGlobFrComm" localSheetId="1">#REF!</definedName>
    <definedName name="MargGlobFrComm">#REF!</definedName>
    <definedName name="mas_1" localSheetId="0">#REF!</definedName>
    <definedName name="mas_1" localSheetId="1">#REF!</definedName>
    <definedName name="mas_1">#REF!</definedName>
    <definedName name="mas_1_13" localSheetId="0">#REF!</definedName>
    <definedName name="mas_1_13" localSheetId="1">#REF!</definedName>
    <definedName name="mas_1_13">#REF!</definedName>
    <definedName name="mas_1_16" localSheetId="0">#REF!</definedName>
    <definedName name="mas_1_16" localSheetId="1">#REF!</definedName>
    <definedName name="mas_1_16">#REF!</definedName>
    <definedName name="mas_1_17" localSheetId="0">#REF!</definedName>
    <definedName name="mas_1_17" localSheetId="1">#REF!</definedName>
    <definedName name="mas_1_17">#REF!</definedName>
    <definedName name="mas_1_18" localSheetId="0">#REF!</definedName>
    <definedName name="mas_1_18" localSheetId="1">#REF!</definedName>
    <definedName name="mas_1_18">#REF!</definedName>
    <definedName name="mas_2" localSheetId="0">#REF!</definedName>
    <definedName name="mas_2" localSheetId="1">#REF!</definedName>
    <definedName name="mas_2">#REF!</definedName>
    <definedName name="mas_2_13" localSheetId="0">#REF!</definedName>
    <definedName name="mas_2_13" localSheetId="1">#REF!</definedName>
    <definedName name="mas_2_13">#REF!</definedName>
    <definedName name="mas_2_16" localSheetId="0">#REF!</definedName>
    <definedName name="mas_2_16" localSheetId="1">#REF!</definedName>
    <definedName name="mas_2_16">#REF!</definedName>
    <definedName name="mas_2_17" localSheetId="0">#REF!</definedName>
    <definedName name="mas_2_17" localSheetId="1">#REF!</definedName>
    <definedName name="mas_2_17">#REF!</definedName>
    <definedName name="mas_2_18" localSheetId="0">#REF!</definedName>
    <definedName name="mas_2_18" localSheetId="1">#REF!</definedName>
    <definedName name="mas_2_18">#REF!</definedName>
    <definedName name="mas_2_new" localSheetId="0">#REF!</definedName>
    <definedName name="mas_2_new" localSheetId="1">#REF!</definedName>
    <definedName name="mas_2_new">#REF!</definedName>
    <definedName name="mas_2_new_13" localSheetId="0">#REF!</definedName>
    <definedName name="mas_2_new_13" localSheetId="1">#REF!</definedName>
    <definedName name="mas_2_new_13">#REF!</definedName>
    <definedName name="mas_2_new_16" localSheetId="0">#REF!</definedName>
    <definedName name="mas_2_new_16" localSheetId="1">#REF!</definedName>
    <definedName name="mas_2_new_16">#REF!</definedName>
    <definedName name="mas_2_new_17" localSheetId="0">#REF!</definedName>
    <definedName name="mas_2_new_17" localSheetId="1">#REF!</definedName>
    <definedName name="mas_2_new_17">#REF!</definedName>
    <definedName name="mas_2_new_18" localSheetId="0">#REF!</definedName>
    <definedName name="mas_2_new_18" localSheetId="1">#REF!</definedName>
    <definedName name="mas_2_new_18">#REF!</definedName>
    <definedName name="mas_3" localSheetId="0">#REF!</definedName>
    <definedName name="mas_3" localSheetId="1">#REF!</definedName>
    <definedName name="mas_3">#REF!</definedName>
    <definedName name="mas_3_13" localSheetId="0">#REF!</definedName>
    <definedName name="mas_3_13" localSheetId="1">#REF!</definedName>
    <definedName name="mas_3_13">#REF!</definedName>
    <definedName name="mas_3_16" localSheetId="0">#REF!</definedName>
    <definedName name="mas_3_16" localSheetId="1">#REF!</definedName>
    <definedName name="mas_3_16">#REF!</definedName>
    <definedName name="mas_3_17" localSheetId="0">#REF!</definedName>
    <definedName name="mas_3_17" localSheetId="1">#REF!</definedName>
    <definedName name="mas_3_17">#REF!</definedName>
    <definedName name="mas_3_18" localSheetId="0">#REF!</definedName>
    <definedName name="mas_3_18" localSheetId="1">#REF!</definedName>
    <definedName name="mas_3_18">#REF!</definedName>
    <definedName name="mas_4" localSheetId="0">#REF!</definedName>
    <definedName name="mas_4" localSheetId="1">#REF!</definedName>
    <definedName name="mas_4">#REF!</definedName>
    <definedName name="mas_4_13" localSheetId="0">#REF!</definedName>
    <definedName name="mas_4_13" localSheetId="1">#REF!</definedName>
    <definedName name="mas_4_13">#REF!</definedName>
    <definedName name="mas_4_16" localSheetId="0">#REF!</definedName>
    <definedName name="mas_4_16" localSheetId="1">#REF!</definedName>
    <definedName name="mas_4_16">#REF!</definedName>
    <definedName name="mas_4_17" localSheetId="0">#REF!</definedName>
    <definedName name="mas_4_17" localSheetId="1">#REF!</definedName>
    <definedName name="mas_4_17">#REF!</definedName>
    <definedName name="mas_4_18" localSheetId="0">#REF!</definedName>
    <definedName name="mas_4_18" localSheetId="1">#REF!</definedName>
    <definedName name="mas_4_18">#REF!</definedName>
    <definedName name="mas_new" localSheetId="0">#REF!</definedName>
    <definedName name="mas_new" localSheetId="1">#REF!</definedName>
    <definedName name="mas_new">#REF!</definedName>
    <definedName name="mas_new_13" localSheetId="0">#REF!</definedName>
    <definedName name="mas_new_13" localSheetId="1">#REF!</definedName>
    <definedName name="mas_new_13">#REF!</definedName>
    <definedName name="mas_new_16" localSheetId="0">#REF!</definedName>
    <definedName name="mas_new_16" localSheetId="1">#REF!</definedName>
    <definedName name="mas_new_16">#REF!</definedName>
    <definedName name="mas_new_17" localSheetId="0">#REF!</definedName>
    <definedName name="mas_new_17" localSheetId="1">#REF!</definedName>
    <definedName name="mas_new_17">#REF!</definedName>
    <definedName name="mas_new_18" localSheetId="0">#REF!</definedName>
    <definedName name="mas_new_18" localSheetId="1">#REF!</definedName>
    <definedName name="mas_new_18">#REF!</definedName>
    <definedName name="mas_old" localSheetId="0">#REF!</definedName>
    <definedName name="mas_old" localSheetId="1">#REF!</definedName>
    <definedName name="mas_old">#REF!</definedName>
    <definedName name="mas_spisok" localSheetId="0">#REF!</definedName>
    <definedName name="mas_spisok" localSheetId="1">#REF!</definedName>
    <definedName name="mas_spisok">#REF!</definedName>
    <definedName name="mas_spisok_13" localSheetId="0">#REF!</definedName>
    <definedName name="mas_spisok_13" localSheetId="1">#REF!</definedName>
    <definedName name="mas_spisok_13">#REF!</definedName>
    <definedName name="mas_spisok_16" localSheetId="0">#REF!</definedName>
    <definedName name="mas_spisok_16" localSheetId="1">#REF!</definedName>
    <definedName name="mas_spisok_16">#REF!</definedName>
    <definedName name="mas_spisok_18" localSheetId="0">#REF!</definedName>
    <definedName name="mas_spisok_18" localSheetId="1">#REF!</definedName>
    <definedName name="mas_spisok_18">#REF!</definedName>
    <definedName name="MaTotal" localSheetId="0">#REF!</definedName>
    <definedName name="MaTotal" localSheetId="1">#REF!</definedName>
    <definedName name="MaTotal">#REF!</definedName>
    <definedName name="May" localSheetId="0">#REF!</definedName>
    <definedName name="May" localSheetId="1">#REF!</definedName>
    <definedName name="May">#REF!</definedName>
    <definedName name="MCL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MCL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MCL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MemFnInnov" localSheetId="0">#REF!</definedName>
    <definedName name="MemFnInnov" localSheetId="1">#REF!</definedName>
    <definedName name="MemFnInnov">#REF!</definedName>
    <definedName name="METODOI" localSheetId="0">#REF!</definedName>
    <definedName name="METODOI" localSheetId="1">#REF!</definedName>
    <definedName name="METODOI">#REF!</definedName>
    <definedName name="METODOII" localSheetId="0">#REF!</definedName>
    <definedName name="METODOII" localSheetId="1">#REF!</definedName>
    <definedName name="METODOII">#REF!</definedName>
    <definedName name="milk" localSheetId="0">'[63]Производство-свод'!#REF!</definedName>
    <definedName name="milk" localSheetId="1">'[63]Производство-свод'!#REF!</definedName>
    <definedName name="milk">'[63]Производство-свод'!#REF!</definedName>
    <definedName name="MOD_ATAM_KG" localSheetId="0">'[24]Base_pt6 RAP'!#REF!</definedName>
    <definedName name="MOD_ATAM_KG" localSheetId="1">'[24]Base_pt6 RAP'!#REF!</definedName>
    <definedName name="MOD_ATAM_KG">'[24]Base_pt6 RAP'!#REF!</definedName>
    <definedName name="MOD_ING_KG" localSheetId="0">'[24]Base_pt6 RAP'!#REF!</definedName>
    <definedName name="MOD_ING_KG" localSheetId="1">'[24]Base_pt6 RAP'!#REF!</definedName>
    <definedName name="MOD_ING_KG">'[24]Base_pt6 RAP'!#REF!</definedName>
    <definedName name="MOD_OUV_KG" localSheetId="0">'[24]Base_pt6 RAP'!#REF!</definedName>
    <definedName name="MOD_OUV_KG" localSheetId="1">'[24]Base_pt6 RAP'!#REF!</definedName>
    <definedName name="MOD_OUV_KG">'[24]Base_pt6 RAP'!#REF!</definedName>
    <definedName name="moderate_level" localSheetId="0">#REF!</definedName>
    <definedName name="moderate_level" localSheetId="1">#REF!</definedName>
    <definedName name="moderate_level">#REF!</definedName>
    <definedName name="mofab" localSheetId="0">#REF!</definedName>
    <definedName name="mofab" localSheetId="1">#REF!</definedName>
    <definedName name="mofab">#REF!</definedName>
    <definedName name="Monetary_Precision" localSheetId="0">#REF!</definedName>
    <definedName name="Monetary_Precision" localSheetId="1">#REF!</definedName>
    <definedName name="Monetary_Precision">#REF!</definedName>
    <definedName name="money">[83]ВОЛС!$D$20</definedName>
    <definedName name="money1">[83]ВОЛС!$D$21</definedName>
    <definedName name="month" localSheetId="0">#REF!</definedName>
    <definedName name="month" localSheetId="1">#REF!</definedName>
    <definedName name="month">#REF!</definedName>
    <definedName name="Months" localSheetId="0">#REF!</definedName>
    <definedName name="Months" localSheetId="1">#REF!</definedName>
    <definedName name="Months">#REF!</definedName>
    <definedName name="MOPALEAS" localSheetId="0">[44]Base_point!#REF!</definedName>
    <definedName name="MOPALEAS" localSheetId="1">[44]Base_point!#REF!</definedName>
    <definedName name="MOPALEAS">[44]Base_point!#REF!</definedName>
    <definedName name="MOPET" localSheetId="0">[44]Base_point!#REF!</definedName>
    <definedName name="MOPET" localSheetId="1">[44]Base_point!#REF!</definedName>
    <definedName name="MOPET">[44]Base_point!#REF!</definedName>
    <definedName name="MOPGA" localSheetId="0">[44]Base_point!#REF!</definedName>
    <definedName name="MOPGA" localSheetId="1">[44]Base_point!#REF!</definedName>
    <definedName name="MOPGA">[44]Base_point!#REF!</definedName>
    <definedName name="MP_AR_Balance" localSheetId="0">'[61]Rollforward {pbe}'!#REF!</definedName>
    <definedName name="MP_AR_Balance" localSheetId="1">'[61]Rollforward {pbe}'!#REF!</definedName>
    <definedName name="MP_AR_Balance">'[61]Rollforward {pbe}'!#REF!</definedName>
    <definedName name="MP_SRD" localSheetId="0">'[61]Allow - SR&amp;D'!#REF!</definedName>
    <definedName name="MP_SRD" localSheetId="1">'[61]Allow - SR&amp;D'!#REF!</definedName>
    <definedName name="MP_SRD">'[61]Allow - SR&amp;D'!#REF!</definedName>
    <definedName name="MPUa" localSheetId="0">#REF!</definedName>
    <definedName name="MPUa" localSheetId="1">#REF!</definedName>
    <definedName name="MPUa">#REF!</definedName>
    <definedName name="MPUb" localSheetId="0">#REF!</definedName>
    <definedName name="MPUb" localSheetId="1">#REF!</definedName>
    <definedName name="MPUb">#REF!</definedName>
    <definedName name="MPUc" localSheetId="0">#REF!</definedName>
    <definedName name="MPUc" localSheetId="1">#REF!</definedName>
    <definedName name="MPUc">#REF!</definedName>
    <definedName name="MPUd" localSheetId="0">#REF!</definedName>
    <definedName name="MPUd" localSheetId="1">#REF!</definedName>
    <definedName name="MPUd">#REF!</definedName>
    <definedName name="MRP_rate" localSheetId="0">'[63]Цены-свод'!#REF!</definedName>
    <definedName name="MRP_rate" localSheetId="1">'[63]Цены-свод'!#REF!</definedName>
    <definedName name="MRP_rate">'[63]Цены-свод'!#REF!</definedName>
    <definedName name="N" localSheetId="0">[92]Gaps!#REF!</definedName>
    <definedName name="N" localSheetId="1">[92]Gaps!#REF!</definedName>
    <definedName name="N">[92]Gaps!#REF!</definedName>
    <definedName name="NaamDochter" localSheetId="0">#REF!</definedName>
    <definedName name="NaamDochter" localSheetId="1">#REF!</definedName>
    <definedName name="NaamDochter">#REF!</definedName>
    <definedName name="NaamMoeder" localSheetId="0">#REF!</definedName>
    <definedName name="NaamMoeder" localSheetId="1">#REF!</definedName>
    <definedName name="NaamMoeder">#REF!</definedName>
    <definedName name="NbEcrans" localSheetId="0">#REF!</definedName>
    <definedName name="NbEcrans" localSheetId="1">#REF!</definedName>
    <definedName name="NbEcrans">#REF!</definedName>
    <definedName name="NbFn" localSheetId="0">#REF!</definedName>
    <definedName name="NbFn" localSheetId="1">#REF!</definedName>
    <definedName name="NbFn">#REF!</definedName>
    <definedName name="NbHrsJr" localSheetId="0">#REF!</definedName>
    <definedName name="NbHrsJr" localSheetId="1">#REF!</definedName>
    <definedName name="NbHrsJr">#REF!</definedName>
    <definedName name="NbHrsMs" localSheetId="0">#REF!</definedName>
    <definedName name="NbHrsMs" localSheetId="1">#REF!</definedName>
    <definedName name="NbHrsMs">#REF!</definedName>
    <definedName name="NbInt" localSheetId="0">#REF!</definedName>
    <definedName name="NbInt" localSheetId="1">#REF!</definedName>
    <definedName name="NbInt">#REF!</definedName>
    <definedName name="NbJEssTypeEquip" localSheetId="0">#REF!</definedName>
    <definedName name="NbJEssTypeEquip" localSheetId="1">#REF!</definedName>
    <definedName name="NbJEssTypeEquip">#REF!</definedName>
    <definedName name="NbJImpFn" localSheetId="0">#REF!</definedName>
    <definedName name="NbJImpFn" localSheetId="1">#REF!</definedName>
    <definedName name="NbJImpFn">#REF!</definedName>
    <definedName name="NbJImpICDIHM" localSheetId="0">#REF!</definedName>
    <definedName name="NbJImpICDIHM" localSheetId="1">#REF!</definedName>
    <definedName name="NbJImpICDIHM">#REF!</definedName>
    <definedName name="NbJImpIHM" localSheetId="0">#REF!</definedName>
    <definedName name="NbJImpIHM" localSheetId="1">#REF!</definedName>
    <definedName name="NbJImpIHM">#REF!</definedName>
    <definedName name="NbJImpInt" localSheetId="0">#REF!</definedName>
    <definedName name="NbJImpInt" localSheetId="1">#REF!</definedName>
    <definedName name="NbJImpInt">#REF!</definedName>
    <definedName name="NbJProcEssEquip" localSheetId="0">#REF!</definedName>
    <definedName name="NbJProcEssEquip" localSheetId="1">#REF!</definedName>
    <definedName name="NbJProcEssEquip">#REF!</definedName>
    <definedName name="NbJSpecEquip" localSheetId="0">#REF!</definedName>
    <definedName name="NbJSpecEquip" localSheetId="1">#REF!</definedName>
    <definedName name="NbJSpecEquip">#REF!</definedName>
    <definedName name="NbJSpecFn" localSheetId="0">#REF!</definedName>
    <definedName name="NbJSpecFn" localSheetId="1">#REF!</definedName>
    <definedName name="NbJSpecFn">#REF!</definedName>
    <definedName name="NbJSpeICDIHM" localSheetId="0">#REF!</definedName>
    <definedName name="NbJSpeICDIHM" localSheetId="1">#REF!</definedName>
    <definedName name="NbJSpeICDIHM">#REF!</definedName>
    <definedName name="NbJSpeIHM" localSheetId="0">#REF!</definedName>
    <definedName name="NbJSpeIHM" localSheetId="1">#REF!</definedName>
    <definedName name="NbJSpeIHM">#REF!</definedName>
    <definedName name="NbJSpeInt" localSheetId="0">#REF!</definedName>
    <definedName name="NbJSpeInt" localSheetId="1">#REF!</definedName>
    <definedName name="NbJSpeInt">#REF!</definedName>
    <definedName name="NbJValFn" localSheetId="0">#REF!</definedName>
    <definedName name="NbJValFn" localSheetId="1">#REF!</definedName>
    <definedName name="NbJValFn">#REF!</definedName>
    <definedName name="NbJValICDIHM" localSheetId="0">#REF!</definedName>
    <definedName name="NbJValICDIHM" localSheetId="1">#REF!</definedName>
    <definedName name="NbJValICDIHM">#REF!</definedName>
    <definedName name="NbJValInt" localSheetId="0">#REF!</definedName>
    <definedName name="NbJValInt" localSheetId="1">#REF!</definedName>
    <definedName name="NbJValInt">#REF!</definedName>
    <definedName name="net" localSheetId="0">#REF!</definedName>
    <definedName name="net" localSheetId="1">#REF!</definedName>
    <definedName name="net">#REF!</definedName>
    <definedName name="new">'[93]$ IS'!$A$1:$BH$34</definedName>
    <definedName name="New_a_c" localSheetId="0">#REF!</definedName>
    <definedName name="New_a_c" localSheetId="1">#REF!</definedName>
    <definedName name="New_a_c">#REF!</definedName>
    <definedName name="Njkf">#N/A</definedName>
    <definedName name="NM">'[77]hourly rates'!$O$8</definedName>
    <definedName name="Nom_projet">'[94]titre gap'!$C$2</definedName>
    <definedName name="NOMBRE">[95]entete!$D$10</definedName>
    <definedName name="noncash" localSheetId="0">#REF!</definedName>
    <definedName name="noncash" localSheetId="1">#REF!</definedName>
    <definedName name="noncash">#REF!</definedName>
    <definedName name="Notes_to_Financial_Statements" localSheetId="0">'[33]Basis BEF'!#REF!</definedName>
    <definedName name="Notes_to_Financial_Statements" localSheetId="1">'[33]Basis BEF'!#REF!</definedName>
    <definedName name="Notes_to_Financial_Statements">'[33]Basis BEF'!#REF!</definedName>
    <definedName name="Nouvel_Amendement" localSheetId="0">#REF!,#REF!,#REF!,#REF!,#REF!,#REF!,#REF!,#REF!,#REF!,#REF!,#REF!,#REF!,#REF!,#REF!,#REF!,#REF!,#REF!,#REF!,#REF!</definedName>
    <definedName name="Nouvel_Amendement" localSheetId="1">#REF!,#REF!,#REF!,#REF!,#REF!,#REF!,#REF!,#REF!,#REF!,#REF!,#REF!,#REF!,#REF!,#REF!,#REF!,#REF!,#REF!,#REF!,#REF!</definedName>
    <definedName name="Nouvel_Amendement">#REF!,#REF!,#REF!,#REF!,#REF!,#REF!,#REF!,#REF!,#REF!,#REF!,#REF!,#REF!,#REF!,#REF!,#REF!,#REF!,#REF!,#REF!,#REF!</definedName>
    <definedName name="November" localSheetId="0">#REF!</definedName>
    <definedName name="November" localSheetId="1">#REF!</definedName>
    <definedName name="November">#REF!</definedName>
    <definedName name="nprod1" localSheetId="0">#REF!</definedName>
    <definedName name="nprod1" localSheetId="1">#REF!</definedName>
    <definedName name="nprod1">#REF!</definedName>
    <definedName name="nr">[96]t1!$C$8:$C$1001</definedName>
    <definedName name="Num_Pmt_Per_Year" localSheetId="0">#REF!</definedName>
    <definedName name="Num_Pmt_Per_Year" localSheetId="1">#REF!</definedName>
    <definedName name="Num_Pmt_Per_Year">#REF!</definedName>
    <definedName name="Number_of_Payments" localSheetId="0">MATCH(0.01,'Коэф. 1'!End_Bal,-1)+1</definedName>
    <definedName name="Number_of_Payments" localSheetId="1">MATCH(0.01,цены!End_Bal,-1)+1</definedName>
    <definedName name="Number_of_Payments">MATCH(0.01,End_Bal,-1)+1</definedName>
    <definedName name="o" localSheetId="0">#REF!</definedName>
    <definedName name="o" localSheetId="1">#REF!</definedName>
    <definedName name="o">#REF!</definedName>
    <definedName name="October" localSheetId="0">#REF!</definedName>
    <definedName name="October" localSheetId="1">#REF!</definedName>
    <definedName name="October">#REF!</definedName>
    <definedName name="of" localSheetId="0">#REF!</definedName>
    <definedName name="of" localSheetId="1">#REF!</definedName>
    <definedName name="of">#REF!</definedName>
    <definedName name="Off_Geldmarkt" localSheetId="0">#REF!</definedName>
    <definedName name="Off_Geldmarkt" localSheetId="1">#REF!</definedName>
    <definedName name="Off_Geldmarkt">#REF!</definedName>
    <definedName name="oi" localSheetId="0">#REF!</definedName>
    <definedName name="oi" localSheetId="1">#REF!</definedName>
    <definedName name="oi">#REF!</definedName>
    <definedName name="oldprod1" localSheetId="0">#REF!</definedName>
    <definedName name="oldprod1" localSheetId="1">#REF!</definedName>
    <definedName name="oldprod1">#REF!</definedName>
    <definedName name="olspoignees1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lspoignees1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lspoignees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lspoignees7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lspoignees7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lspoignees7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one" localSheetId="0">#REF!,#REF!</definedName>
    <definedName name="one" localSheetId="1">#REF!,#REF!</definedName>
    <definedName name="one">#REF!,#REF!</definedName>
    <definedName name="ooo" localSheetId="0">'[97]GAAP TB 30.09.01  detail p&amp;l'!#REF!</definedName>
    <definedName name="ooo" localSheetId="1">'[97]GAAP TB 30.09.01  detail p&amp;l'!#REF!</definedName>
    <definedName name="ooo">'[97]GAAP TB 30.09.01  detail p&amp;l'!#REF!</definedName>
    <definedName name="opactivities" localSheetId="0">#REF!</definedName>
    <definedName name="opactivities" localSheetId="1">#REF!</definedName>
    <definedName name="opactivities">#REF!</definedName>
    <definedName name="OpDate">[46]Info!$G$5</definedName>
    <definedName name="Optia" localSheetId="0">#REF!</definedName>
    <definedName name="Optia" localSheetId="1">#REF!</definedName>
    <definedName name="Optia">#REF!</definedName>
    <definedName name="Optib" localSheetId="0">#REF!</definedName>
    <definedName name="Optib" localSheetId="1">#REF!</definedName>
    <definedName name="Optib">#REF!</definedName>
    <definedName name="Optic" localSheetId="0">#REF!</definedName>
    <definedName name="Optic" localSheetId="1">#REF!</definedName>
    <definedName name="Optic">#REF!</definedName>
    <definedName name="Optid" localSheetId="0">#REF!</definedName>
    <definedName name="Optid" localSheetId="1">#REF!</definedName>
    <definedName name="Optid">#REF!</definedName>
    <definedName name="OT" localSheetId="0">#REF!</definedName>
    <definedName name="OT" localSheetId="1">#REF!</definedName>
    <definedName name="OT">#REF!</definedName>
    <definedName name="Overige_tarieven" localSheetId="0">#REF!</definedName>
    <definedName name="Overige_tarieven" localSheetId="1">#REF!</definedName>
    <definedName name="Overige_tarieven">#REF!</definedName>
    <definedName name="p" localSheetId="0">_L9C2</definedName>
    <definedName name="p" localSheetId="1">_L9C2</definedName>
    <definedName name="p">_L9C2</definedName>
    <definedName name="P_and_L_Account" localSheetId="0">'[33]Basis BEF'!#REF!</definedName>
    <definedName name="P_and_L_Account" localSheetId="1">'[33]Basis BEF'!#REF!</definedName>
    <definedName name="P_and_L_Account">'[33]Basis BEF'!#REF!</definedName>
    <definedName name="PA">[98]KO!$C$15</definedName>
    <definedName name="ParamFnInnov" localSheetId="0">#REF!</definedName>
    <definedName name="ParamFnInnov" localSheetId="1">#REF!</definedName>
    <definedName name="ParamFnInnov">#REF!</definedName>
    <definedName name="PassMaintFnInnov" localSheetId="0">#REF!</definedName>
    <definedName name="PassMaintFnInnov" localSheetId="1">#REF!</definedName>
    <definedName name="PassMaintFnInnov">#REF!</definedName>
    <definedName name="Pay_Date" localSheetId="0">#REF!</definedName>
    <definedName name="Pay_Date" localSheetId="1">#REF!</definedName>
    <definedName name="Pay_Date">#REF!</definedName>
    <definedName name="Pay_Num" localSheetId="0">#REF!</definedName>
    <definedName name="Pay_Num" localSheetId="1">#REF!</definedName>
    <definedName name="Pay_Num">#REF!</definedName>
    <definedName name="Payment_Date" localSheetId="0">DATE(YEAR('Коэф. 1'!Loan_Start),MONTH('Коэф. 1'!Loan_Start)+Payment_Number,DAY('Коэф. 1'!Loan_Start))</definedName>
    <definedName name="Payment_Date" localSheetId="1">DATE(YEAR(цены!Loan_Start),MONTH(цены!Loan_Start)+Payment_Number,DAY(цены!Loan_Start))</definedName>
    <definedName name="Payment_Date">DATE(YEAR(Loan_Start),MONTH(Loan_Start)+Payment_Number,DAY(Loan_Start))</definedName>
    <definedName name="PBS__code" localSheetId="0">#REF!</definedName>
    <definedName name="PBS__code" localSheetId="1">#REF!</definedName>
    <definedName name="PBS__code">#REF!</definedName>
    <definedName name="PBS_List">'[53]WBS elements RS-v.02A'!$A$17:$A$53</definedName>
    <definedName name="PBSlarge">'[99]WBS elements RS-v.02A'!$Z$5:$Z$53</definedName>
    <definedName name="pc" localSheetId="0">#REF!</definedName>
    <definedName name="pc" localSheetId="1">#REF!</definedName>
    <definedName name="pc">#REF!</definedName>
    <definedName name="PdSFnInnov" localSheetId="0">#REF!</definedName>
    <definedName name="PdSFnInnov" localSheetId="1">#REF!</definedName>
    <definedName name="PdSFnInnov">#REF!</definedName>
    <definedName name="PdSIntInnov" localSheetId="0">#REF!</definedName>
    <definedName name="PdSIntInnov" localSheetId="1">#REF!</definedName>
    <definedName name="PdSIntInnov">#REF!</definedName>
    <definedName name="PenalitesFrComm" localSheetId="0">#REF!</definedName>
    <definedName name="PenalitesFrComm" localSheetId="1">#REF!</definedName>
    <definedName name="PenalitesFrComm">#REF!</definedName>
    <definedName name="PERIODE_BEGIN" localSheetId="0">#REF!</definedName>
    <definedName name="PERIODE_BEGIN" localSheetId="1">#REF!</definedName>
    <definedName name="PERIODE_BEGIN">#REF!</definedName>
    <definedName name="PERIODE_EIND" localSheetId="0">#REF!</definedName>
    <definedName name="PERIODE_EIND" localSheetId="1">#REF!</definedName>
    <definedName name="PERIODE_EIND">#REF!</definedName>
    <definedName name="pf">#N/A</definedName>
    <definedName name="pfacaissier">'[31]PFA caissier'!$A:$IV</definedName>
    <definedName name="pfagarantie" localSheetId="0">#REF!</definedName>
    <definedName name="pfagarantie" localSheetId="1">#REF!</definedName>
    <definedName name="pfagarantie">#REF!</definedName>
    <definedName name="pfaprojet" localSheetId="0">#REF!</definedName>
    <definedName name="pfaprojet" localSheetId="1">#REF!</definedName>
    <definedName name="pfaprojet">#REF!</definedName>
    <definedName name="PI" localSheetId="0">#REF!</definedName>
    <definedName name="PI" localSheetId="1">#REF!</definedName>
    <definedName name="PI">#REF!</definedName>
    <definedName name="PII" localSheetId="0">#REF!</definedName>
    <definedName name="PII" localSheetId="1">#REF!</definedName>
    <definedName name="PII">#REF!</definedName>
    <definedName name="PINTURA" localSheetId="0">#REF!</definedName>
    <definedName name="PINTURA" localSheetId="1">#REF!</definedName>
    <definedName name="PINTURA">#REF!</definedName>
    <definedName name="PIPII" localSheetId="0">#REF!</definedName>
    <definedName name="PIPII" localSheetId="1">#REF!</definedName>
    <definedName name="PIPII">#REF!</definedName>
    <definedName name="Pivot_division" localSheetId="0">#REF!</definedName>
    <definedName name="Pivot_division" localSheetId="1">#REF!</definedName>
    <definedName name="Pivot_division">#REF!</definedName>
    <definedName name="Pivot_HO" localSheetId="0">#REF!</definedName>
    <definedName name="Pivot_HO" localSheetId="1">#REF!</definedName>
    <definedName name="Pivot_HO">#REF!</definedName>
    <definedName name="PJ">[98]KO!$E$15</definedName>
    <definedName name="PL">[98]Dane!$K$64</definedName>
    <definedName name="po" localSheetId="0">#REF!</definedName>
    <definedName name="po" localSheetId="1">#REF!</definedName>
    <definedName name="po">#REF!</definedName>
    <definedName name="porteM" localSheetId="0">#REF!</definedName>
    <definedName name="porteM" localSheetId="1">#REF!</definedName>
    <definedName name="porteM">#REF!</definedName>
    <definedName name="PortFnInnov" localSheetId="0">#REF!</definedName>
    <definedName name="PortFnInnov" localSheetId="1">#REF!</definedName>
    <definedName name="PortFnInnov">#REF!</definedName>
    <definedName name="PortIntInnov" localSheetId="0">#REF!</definedName>
    <definedName name="PortIntInnov" localSheetId="1">#REF!</definedName>
    <definedName name="PortIntInnov">#REF!</definedName>
    <definedName name="Potential_errors" localSheetId="0">#REF!</definedName>
    <definedName name="Potential_errors" localSheetId="1">#REF!</definedName>
    <definedName name="Potential_errors">#REF!</definedName>
    <definedName name="PP">[98]KO!$J$15</definedName>
    <definedName name="ppp" localSheetId="0">#REF!</definedName>
    <definedName name="ppp" localSheetId="1">#REF!</definedName>
    <definedName name="ppp">#REF!</definedName>
    <definedName name="pr">[100]Anlagevermögen!$A$1:$Z$29</definedName>
    <definedName name="PrBanc" localSheetId="0">#REF!</definedName>
    <definedName name="PrBanc" localSheetId="1">#REF!</definedName>
    <definedName name="PrBanc">#REF!</definedName>
    <definedName name="PRESCLE">#N/A</definedName>
    <definedName name="PRESTP">#N/A</definedName>
    <definedName name="PrimAssFrComm" localSheetId="0">#REF!</definedName>
    <definedName name="PrimAssFrComm" localSheetId="1">#REF!</definedName>
    <definedName name="PrimAssFrComm">#REF!</definedName>
    <definedName name="Princ" localSheetId="0">#REF!</definedName>
    <definedName name="Princ" localSheetId="1">#REF!</definedName>
    <definedName name="Princ">#REF!</definedName>
    <definedName name="PrInnov" localSheetId="0">#REF!</definedName>
    <definedName name="PrInnov" localSheetId="1">#REF!</definedName>
    <definedName name="PrInnov">#REF!</definedName>
    <definedName name="Print_Area_MI" localSheetId="0">#REF!</definedName>
    <definedName name="Print_Area_MI" localSheetId="1">#REF!</definedName>
    <definedName name="Print_Area_MI">#REF!</definedName>
    <definedName name="Print_Area_Reset" localSheetId="0">OFFSET('Коэф. 1'!Full_Print,0,0,'Коэф. 1'!Last_Row)</definedName>
    <definedName name="Print_Area_Reset" localSheetId="1">OFFSET(цены!Full_Print,0,0,цены!Last_Row)</definedName>
    <definedName name="Print_Area_Reset">OFFSET(Full_Print,0,0,Last_Row)</definedName>
    <definedName name="printa" localSheetId="0">#REF!</definedName>
    <definedName name="printa" localSheetId="1">#REF!</definedName>
    <definedName name="printa">#REF!</definedName>
    <definedName name="printb" localSheetId="0">#REF!</definedName>
    <definedName name="printb" localSheetId="1">#REF!</definedName>
    <definedName name="printb">#REF!</definedName>
    <definedName name="printc" localSheetId="0">#REF!</definedName>
    <definedName name="printc" localSheetId="1">#REF!</definedName>
    <definedName name="printc">#REF!</definedName>
    <definedName name="printk" localSheetId="0">#REF!</definedName>
    <definedName name="printk" localSheetId="1">#REF!</definedName>
    <definedName name="printk">#REF!</definedName>
    <definedName name="Prix1" localSheetId="0">#REF!</definedName>
    <definedName name="Prix1" localSheetId="1">#REF!</definedName>
    <definedName name="Prix1">#REF!</definedName>
    <definedName name="Prix10" localSheetId="0">#REF!</definedName>
    <definedName name="Prix10" localSheetId="1">#REF!</definedName>
    <definedName name="Prix10">#REF!</definedName>
    <definedName name="Prix11" localSheetId="0">#REF!</definedName>
    <definedName name="Prix11" localSheetId="1">#REF!</definedName>
    <definedName name="Prix11">#REF!</definedName>
    <definedName name="Prix12" localSheetId="0">#REF!</definedName>
    <definedName name="Prix12" localSheetId="1">#REF!</definedName>
    <definedName name="Prix12">#REF!</definedName>
    <definedName name="Prix13" localSheetId="0">#REF!</definedName>
    <definedName name="Prix13" localSheetId="1">#REF!</definedName>
    <definedName name="Prix13">#REF!</definedName>
    <definedName name="Prix14" localSheetId="0">#REF!</definedName>
    <definedName name="Prix14" localSheetId="1">#REF!</definedName>
    <definedName name="Prix14">#REF!</definedName>
    <definedName name="Prix2" localSheetId="0">#REF!</definedName>
    <definedName name="Prix2" localSheetId="1">#REF!</definedName>
    <definedName name="Prix2">#REF!</definedName>
    <definedName name="Prix3" localSheetId="0">#REF!</definedName>
    <definedName name="Prix3" localSheetId="1">#REF!</definedName>
    <definedName name="Prix3">#REF!</definedName>
    <definedName name="Prix4" localSheetId="0">#REF!</definedName>
    <definedName name="Prix4" localSheetId="1">#REF!</definedName>
    <definedName name="Prix4">#REF!</definedName>
    <definedName name="Prix5" localSheetId="0">#REF!</definedName>
    <definedName name="Prix5" localSheetId="1">#REF!</definedName>
    <definedName name="Prix5">#REF!</definedName>
    <definedName name="Prix6" localSheetId="0">#REF!</definedName>
    <definedName name="Prix6" localSheetId="1">#REF!</definedName>
    <definedName name="Prix6">#REF!</definedName>
    <definedName name="Prix7" localSheetId="0">#REF!</definedName>
    <definedName name="Prix7" localSheetId="1">#REF!</definedName>
    <definedName name="Prix7">#REF!</definedName>
    <definedName name="Prix8" localSheetId="0">#REF!</definedName>
    <definedName name="Prix8" localSheetId="1">#REF!</definedName>
    <definedName name="Prix8">#REF!</definedName>
    <definedName name="Prix9" localSheetId="0">#REF!</definedName>
    <definedName name="Prix9" localSheetId="1">#REF!</definedName>
    <definedName name="Prix9">#REF!</definedName>
    <definedName name="PrNbEquip" localSheetId="0">#REF!</definedName>
    <definedName name="PrNbEquip" localSheetId="1">#REF!</definedName>
    <definedName name="PrNbEquip">#REF!</definedName>
    <definedName name="Prob_ResRec" localSheetId="0">#REF!</definedName>
    <definedName name="Prob_ResRec" localSheetId="1">#REF!</definedName>
    <definedName name="Prob_ResRec">#REF!</definedName>
    <definedName name="Prob_ResRec1" localSheetId="0">#REF!</definedName>
    <definedName name="Prob_ResRec1" localSheetId="1">#REF!</definedName>
    <definedName name="Prob_ResRec1">#REF!</definedName>
    <definedName name="Product_list">'[41]2.1 First order'!$P$7:$V$11</definedName>
    <definedName name="ProductivFF1" localSheetId="0">#REF!</definedName>
    <definedName name="ProductivFF1" localSheetId="1">#REF!</definedName>
    <definedName name="ProductivFF1">#REF!</definedName>
    <definedName name="ProductivFF10" localSheetId="0">#REF!</definedName>
    <definedName name="ProductivFF10" localSheetId="1">#REF!</definedName>
    <definedName name="ProductivFF10">#REF!</definedName>
    <definedName name="ProductivFF11" localSheetId="0">#REF!</definedName>
    <definedName name="ProductivFF11" localSheetId="1">#REF!</definedName>
    <definedName name="ProductivFF11">#REF!</definedName>
    <definedName name="ProductivFF12" localSheetId="0">#REF!</definedName>
    <definedName name="ProductivFF12" localSheetId="1">#REF!</definedName>
    <definedName name="ProductivFF12">#REF!</definedName>
    <definedName name="ProductivFF13" localSheetId="0">#REF!</definedName>
    <definedName name="ProductivFF13" localSheetId="1">#REF!</definedName>
    <definedName name="ProductivFF13">#REF!</definedName>
    <definedName name="ProductivFF14" localSheetId="0">#REF!</definedName>
    <definedName name="ProductivFF14" localSheetId="1">#REF!</definedName>
    <definedName name="ProductivFF14">#REF!</definedName>
    <definedName name="ProductivFF2" localSheetId="0">#REF!</definedName>
    <definedName name="ProductivFF2" localSheetId="1">#REF!</definedName>
    <definedName name="ProductivFF2">#REF!</definedName>
    <definedName name="ProductivFF3" localSheetId="0">#REF!</definedName>
    <definedName name="ProductivFF3" localSheetId="1">#REF!</definedName>
    <definedName name="ProductivFF3">#REF!</definedName>
    <definedName name="ProductivFF4" localSheetId="0">#REF!</definedName>
    <definedName name="ProductivFF4" localSheetId="1">#REF!</definedName>
    <definedName name="ProductivFF4">#REF!</definedName>
    <definedName name="ProductivFF5" localSheetId="0">#REF!</definedName>
    <definedName name="ProductivFF5" localSheetId="1">#REF!</definedName>
    <definedName name="ProductivFF5">#REF!</definedName>
    <definedName name="ProductivFF6" localSheetId="0">#REF!</definedName>
    <definedName name="ProductivFF6" localSheetId="1">#REF!</definedName>
    <definedName name="ProductivFF6">#REF!</definedName>
    <definedName name="ProductivFF7" localSheetId="0">#REF!</definedName>
    <definedName name="ProductivFF7" localSheetId="1">#REF!</definedName>
    <definedName name="ProductivFF7">#REF!</definedName>
    <definedName name="ProductivFF8" localSheetId="0">#REF!</definedName>
    <definedName name="ProductivFF8" localSheetId="1">#REF!</definedName>
    <definedName name="ProductivFF8">#REF!</definedName>
    <definedName name="ProductivFF9" localSheetId="0">#REF!</definedName>
    <definedName name="ProductivFF9" localSheetId="1">#REF!</definedName>
    <definedName name="ProductivFF9">#REF!</definedName>
    <definedName name="ProductivHA1" localSheetId="0">#REF!</definedName>
    <definedName name="ProductivHA1" localSheetId="1">#REF!</definedName>
    <definedName name="ProductivHA1">#REF!</definedName>
    <definedName name="ProductivHA10" localSheetId="0">#REF!</definedName>
    <definedName name="ProductivHA10" localSheetId="1">#REF!</definedName>
    <definedName name="ProductivHA10">#REF!</definedName>
    <definedName name="ProductivHA11" localSheetId="0">#REF!</definedName>
    <definedName name="ProductivHA11" localSheetId="1">#REF!</definedName>
    <definedName name="ProductivHA11">#REF!</definedName>
    <definedName name="ProductivHA12" localSheetId="0">#REF!</definedName>
    <definedName name="ProductivHA12" localSheetId="1">#REF!</definedName>
    <definedName name="ProductivHA12">#REF!</definedName>
    <definedName name="ProductivHA13" localSheetId="0">#REF!</definedName>
    <definedName name="ProductivHA13" localSheetId="1">#REF!</definedName>
    <definedName name="ProductivHA13">#REF!</definedName>
    <definedName name="ProductivHA14" localSheetId="0">#REF!</definedName>
    <definedName name="ProductivHA14" localSheetId="1">#REF!</definedName>
    <definedName name="ProductivHA14">#REF!</definedName>
    <definedName name="ProductivHA2" localSheetId="0">#REF!</definedName>
    <definedName name="ProductivHA2" localSheetId="1">#REF!</definedName>
    <definedName name="ProductivHA2">#REF!</definedName>
    <definedName name="ProductivHA3" localSheetId="0">#REF!</definedName>
    <definedName name="ProductivHA3" localSheetId="1">#REF!</definedName>
    <definedName name="ProductivHA3">#REF!</definedName>
    <definedName name="ProductivHA4" localSheetId="0">#REF!</definedName>
    <definedName name="ProductivHA4" localSheetId="1">#REF!</definedName>
    <definedName name="ProductivHA4">#REF!</definedName>
    <definedName name="ProductivHA5" localSheetId="0">#REF!</definedName>
    <definedName name="ProductivHA5" localSheetId="1">#REF!</definedName>
    <definedName name="ProductivHA5">#REF!</definedName>
    <definedName name="ProductivHA6" localSheetId="0">#REF!</definedName>
    <definedName name="ProductivHA6" localSheetId="1">#REF!</definedName>
    <definedName name="ProductivHA6">#REF!</definedName>
    <definedName name="ProductivHA7" localSheetId="0">#REF!</definedName>
    <definedName name="ProductivHA7" localSheetId="1">#REF!</definedName>
    <definedName name="ProductivHA7">#REF!</definedName>
    <definedName name="ProductivHA8" localSheetId="0">#REF!</definedName>
    <definedName name="ProductivHA8" localSheetId="1">#REF!</definedName>
    <definedName name="ProductivHA8">#REF!</definedName>
    <definedName name="ProductivHA9" localSheetId="0">#REF!</definedName>
    <definedName name="ProductivHA9" localSheetId="1">#REF!</definedName>
    <definedName name="ProductivHA9">#REF!</definedName>
    <definedName name="ProductivMO1" localSheetId="0">#REF!</definedName>
    <definedName name="ProductivMO1" localSheetId="1">#REF!</definedName>
    <definedName name="ProductivMO1">#REF!</definedName>
    <definedName name="ProductivMO10" localSheetId="0">#REF!</definedName>
    <definedName name="ProductivMO10" localSheetId="1">#REF!</definedName>
    <definedName name="ProductivMO10">#REF!</definedName>
    <definedName name="ProductivMO11" localSheetId="0">#REF!</definedName>
    <definedName name="ProductivMO11" localSheetId="1">#REF!</definedName>
    <definedName name="ProductivMO11">#REF!</definedName>
    <definedName name="ProductivMO12" localSheetId="0">#REF!</definedName>
    <definedName name="ProductivMO12" localSheetId="1">#REF!</definedName>
    <definedName name="ProductivMO12">#REF!</definedName>
    <definedName name="ProductivMO13" localSheetId="0">#REF!</definedName>
    <definedName name="ProductivMO13" localSheetId="1">#REF!</definedName>
    <definedName name="ProductivMO13">#REF!</definedName>
    <definedName name="ProductivMO14" localSheetId="0">#REF!</definedName>
    <definedName name="ProductivMO14" localSheetId="1">#REF!</definedName>
    <definedName name="ProductivMO14">#REF!</definedName>
    <definedName name="ProductivMO2" localSheetId="0">#REF!</definedName>
    <definedName name="ProductivMO2" localSheetId="1">#REF!</definedName>
    <definedName name="ProductivMO2">#REF!</definedName>
    <definedName name="ProductivMO3" localSheetId="0">#REF!</definedName>
    <definedName name="ProductivMO3" localSheetId="1">#REF!</definedName>
    <definedName name="ProductivMO3">#REF!</definedName>
    <definedName name="ProductivMO4" localSheetId="0">#REF!</definedName>
    <definedName name="ProductivMO4" localSheetId="1">#REF!</definedName>
    <definedName name="ProductivMO4">#REF!</definedName>
    <definedName name="ProductivMO5" localSheetId="0">#REF!</definedName>
    <definedName name="ProductivMO5" localSheetId="1">#REF!</definedName>
    <definedName name="ProductivMO5">#REF!</definedName>
    <definedName name="ProductivMO6" localSheetId="0">#REF!</definedName>
    <definedName name="ProductivMO6" localSheetId="1">#REF!</definedName>
    <definedName name="ProductivMO6">#REF!</definedName>
    <definedName name="ProductivMO7" localSheetId="0">#REF!</definedName>
    <definedName name="ProductivMO7" localSheetId="1">#REF!</definedName>
    <definedName name="ProductivMO7">#REF!</definedName>
    <definedName name="ProductivMO8" localSheetId="0">#REF!</definedName>
    <definedName name="ProductivMO8" localSheetId="1">#REF!</definedName>
    <definedName name="ProductivMO8">#REF!</definedName>
    <definedName name="ProductivMO9" localSheetId="0">#REF!</definedName>
    <definedName name="ProductivMO9" localSheetId="1">#REF!</definedName>
    <definedName name="ProductivMO9">#REF!</definedName>
    <definedName name="project" localSheetId="0">#REF!</definedName>
    <definedName name="project" localSheetId="1">#REF!</definedName>
    <definedName name="project">#REF!</definedName>
    <definedName name="projet" localSheetId="0">[101]Pbs_Wbs_ATC!#REF!</definedName>
    <definedName name="projet" localSheetId="1">[101]Pbs_Wbs_ATC!#REF!</definedName>
    <definedName name="projet">[101]Pbs_Wbs_ATC!#REF!</definedName>
    <definedName name="PropFnInnov" localSheetId="0">#REF!</definedName>
    <definedName name="PropFnInnov" localSheetId="1">#REF!</definedName>
    <definedName name="PropFnInnov">#REF!</definedName>
    <definedName name="PropIntInnov" localSheetId="0">#REF!</definedName>
    <definedName name="PropIntInnov" localSheetId="1">#REF!</definedName>
    <definedName name="PropIntInnov">#REF!</definedName>
    <definedName name="prot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o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o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o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proto_banc_opt" localSheetId="0">#REF!</definedName>
    <definedName name="proto_banc_opt" localSheetId="1">#REF!</definedName>
    <definedName name="proto_banc_opt">#REF!</definedName>
    <definedName name="proto_maquette" localSheetId="0">#REF!</definedName>
    <definedName name="proto_maquette" localSheetId="1">#REF!</definedName>
    <definedName name="proto_maquette">#REF!</definedName>
    <definedName name="proto_maquette_opt" localSheetId="0">#REF!</definedName>
    <definedName name="proto_maquette_opt" localSheetId="1">#REF!</definedName>
    <definedName name="proto_maquette_opt">#REF!</definedName>
    <definedName name="Proved_ResRec" localSheetId="0">#REF!</definedName>
    <definedName name="Proved_ResRec" localSheetId="1">#REF!</definedName>
    <definedName name="Proved_ResRec">#REF!</definedName>
    <definedName name="Proved_ResRec1" localSheetId="0">#REF!</definedName>
    <definedName name="Proved_ResRec1" localSheetId="1">#REF!</definedName>
    <definedName name="Proved_ResRec1">#REF!</definedName>
    <definedName name="PROYECTOS" localSheetId="0">#REF!</definedName>
    <definedName name="PROYECTOS" localSheetId="1">#REF!</definedName>
    <definedName name="PROYECTOS">#REF!</definedName>
    <definedName name="PRUEBAS" localSheetId="0">#REF!</definedName>
    <definedName name="PRUEBAS" localSheetId="1">#REF!</definedName>
    <definedName name="PRUEBAS">#REF!</definedName>
    <definedName name="pvi" localSheetId="0">#REF!</definedName>
    <definedName name="pvi" localSheetId="1">#REF!</definedName>
    <definedName name="pvi">#REF!</definedName>
    <definedName name="PY_Accounts_Receivable" localSheetId="0">#REF!</definedName>
    <definedName name="PY_Accounts_Receivable" localSheetId="1">#REF!</definedName>
    <definedName name="PY_Accounts_Receivable">#REF!</definedName>
    <definedName name="PY_all_Income">'[54]Summary of Misstatements'!$H$52</definedName>
    <definedName name="PY_all_RetEarn">'[54]Summary of Misstatements'!$F$52</definedName>
    <definedName name="PY_Cash" localSheetId="0">#REF!</definedName>
    <definedName name="PY_Cash" localSheetId="1">#REF!</definedName>
    <definedName name="PY_Cash">#REF!</definedName>
    <definedName name="PY_Cash_Div_Dec" localSheetId="0">'[55]Income Statement'!#REF!</definedName>
    <definedName name="PY_Cash_Div_Dec" localSheetId="1">'[55]Income Statement'!#REF!</definedName>
    <definedName name="PY_Cash_Div_Dec">'[55]Income Statement'!#REF!</definedName>
    <definedName name="PY_CASH_DIVIDENDS_DECLARED__per_common_share" localSheetId="0">'[55]Income Statement'!#REF!</definedName>
    <definedName name="PY_CASH_DIVIDENDS_DECLARED__per_common_share" localSheetId="1">'[55]Income Statement'!#REF!</definedName>
    <definedName name="PY_CASH_DIVIDENDS_DECLARED__per_common_share">'[55]Income Statement'!#REF!</definedName>
    <definedName name="PY_Common_Equity" localSheetId="0">#REF!</definedName>
    <definedName name="PY_Common_Equity" localSheetId="1">#REF!</definedName>
    <definedName name="PY_Common_Equity">#REF!</definedName>
    <definedName name="PY_Cost_of_Sales" localSheetId="0">#REF!</definedName>
    <definedName name="PY_Cost_of_Sales" localSheetId="1">#REF!</definedName>
    <definedName name="PY_Cost_of_Sales">#REF!</definedName>
    <definedName name="PY_Current_Liabilities" localSheetId="0">#REF!</definedName>
    <definedName name="PY_Current_Liabilities" localSheetId="1">#REF!</definedName>
    <definedName name="PY_Current_Liabilities">#REF!</definedName>
    <definedName name="PY_Depreciation" localSheetId="0">#REF!</definedName>
    <definedName name="PY_Depreciation" localSheetId="1">#REF!</definedName>
    <definedName name="PY_Depreciation">#REF!</definedName>
    <definedName name="PY_Earnings_per_share" localSheetId="0">[55]Ratios!#REF!</definedName>
    <definedName name="PY_Earnings_per_share" localSheetId="1">[55]Ratios!#REF!</definedName>
    <definedName name="PY_Earnings_per_share">[55]Ratios!#REF!</definedName>
    <definedName name="PY_Gross_Profit" localSheetId="0">#REF!</definedName>
    <definedName name="PY_Gross_Profit" localSheetId="1">#REF!</definedName>
    <definedName name="PY_Gross_Profit">#REF!</definedName>
    <definedName name="PY_Inc_Bef_Tax" localSheetId="0">#REF!</definedName>
    <definedName name="PY_Inc_Bef_Tax" localSheetId="1">#REF!</definedName>
    <definedName name="PY_Inc_Bef_Tax">#REF!</definedName>
    <definedName name="PY_Intangible_Assets" localSheetId="0">#REF!</definedName>
    <definedName name="PY_Intangible_Assets" localSheetId="1">#REF!</definedName>
    <definedName name="PY_Intangible_Assets">#REF!</definedName>
    <definedName name="PY_Interest_Expense" localSheetId="0">#REF!</definedName>
    <definedName name="PY_Interest_Expense" localSheetId="1">#REF!</definedName>
    <definedName name="PY_Interest_Expense">#REF!</definedName>
    <definedName name="PY_Inventory" localSheetId="0">#REF!</definedName>
    <definedName name="PY_Inventory" localSheetId="1">#REF!</definedName>
    <definedName name="PY_Inventory">#REF!</definedName>
    <definedName name="PY_knw_Income">'[54]Summary of Misstatements'!$H$44</definedName>
    <definedName name="PY_knw_RetEarn">'[54]Summary of Misstatements'!$F$44</definedName>
    <definedName name="PY_LIABIL_EQUITY" localSheetId="0">#REF!</definedName>
    <definedName name="PY_LIABIL_EQUITY" localSheetId="1">#REF!</definedName>
    <definedName name="PY_LIABIL_EQUITY">#REF!</definedName>
    <definedName name="PY_LT_Debt" localSheetId="0">#REF!</definedName>
    <definedName name="PY_LT_Debt" localSheetId="1">#REF!</definedName>
    <definedName name="PY_LT_Debt">#REF!</definedName>
    <definedName name="PY_Market_Value_of_Equity" localSheetId="0">#REF!</definedName>
    <definedName name="PY_Market_Value_of_Equity" localSheetId="1">#REF!</definedName>
    <definedName name="PY_Market_Value_of_Equity">#REF!</definedName>
    <definedName name="PY_Marketable_Sec" localSheetId="0">#REF!</definedName>
    <definedName name="PY_Marketable_Sec" localSheetId="1">#REF!</definedName>
    <definedName name="PY_Marketable_Sec">#REF!</definedName>
    <definedName name="PY_NET_PROFIT" localSheetId="0">#REF!</definedName>
    <definedName name="PY_NET_PROFIT" localSheetId="1">#REF!</definedName>
    <definedName name="PY_NET_PROFIT">#REF!</definedName>
    <definedName name="PY_Net_Revenue" localSheetId="0">#REF!</definedName>
    <definedName name="PY_Net_Revenue" localSheetId="1">#REF!</definedName>
    <definedName name="PY_Net_Revenue">#REF!</definedName>
    <definedName name="PY_Operating_Inc" localSheetId="0">#REF!</definedName>
    <definedName name="PY_Operating_Inc" localSheetId="1">#REF!</definedName>
    <definedName name="PY_Operating_Inc">#REF!</definedName>
    <definedName name="PY_Operating_Income" localSheetId="0">#REF!</definedName>
    <definedName name="PY_Operating_Income" localSheetId="1">#REF!</definedName>
    <definedName name="PY_Operating_Income">#REF!</definedName>
    <definedName name="PY_Other_Curr_Assets" localSheetId="0">#REF!</definedName>
    <definedName name="PY_Other_Curr_Assets" localSheetId="1">#REF!</definedName>
    <definedName name="PY_Other_Curr_Assets">#REF!</definedName>
    <definedName name="PY_Other_LT_Assets" localSheetId="0">#REF!</definedName>
    <definedName name="PY_Other_LT_Assets" localSheetId="1">#REF!</definedName>
    <definedName name="PY_Other_LT_Assets">#REF!</definedName>
    <definedName name="PY_Other_LT_Liabilities" localSheetId="0">#REF!</definedName>
    <definedName name="PY_Other_LT_Liabilities" localSheetId="1">#REF!</definedName>
    <definedName name="PY_Other_LT_Liabilities">#REF!</definedName>
    <definedName name="PY_Preferred_Stock" localSheetId="0">#REF!</definedName>
    <definedName name="PY_Preferred_Stock" localSheetId="1">#REF!</definedName>
    <definedName name="PY_Preferred_Stock">#REF!</definedName>
    <definedName name="PY_QUICK_ASSETS" localSheetId="0">#REF!</definedName>
    <definedName name="PY_QUICK_ASSETS" localSheetId="1">#REF!</definedName>
    <definedName name="PY_QUICK_ASSETS">#REF!</definedName>
    <definedName name="PY_Ret_pd" localSheetId="0">'[61]Allow - SR&amp;D'!#REF!</definedName>
    <definedName name="PY_Ret_pd" localSheetId="1">'[61]Allow - SR&amp;D'!#REF!</definedName>
    <definedName name="PY_Ret_pd">'[61]Allow - SR&amp;D'!#REF!</definedName>
    <definedName name="PY_Retained_Earnings" localSheetId="0">#REF!</definedName>
    <definedName name="PY_Retained_Earnings" localSheetId="1">#REF!</definedName>
    <definedName name="PY_Retained_Earnings">#REF!</definedName>
    <definedName name="PY_Tangible_Assets" localSheetId="0">#REF!</definedName>
    <definedName name="PY_Tangible_Assets" localSheetId="1">#REF!</definedName>
    <definedName name="PY_Tangible_Assets">#REF!</definedName>
    <definedName name="PY_Tangible_Net_Worth" localSheetId="0">#REF!</definedName>
    <definedName name="PY_Tangible_Net_Worth" localSheetId="1">#REF!</definedName>
    <definedName name="PY_Tangible_Net_Worth">#REF!</definedName>
    <definedName name="PY_Taxes" localSheetId="0">#REF!</definedName>
    <definedName name="PY_Taxes" localSheetId="1">#REF!</definedName>
    <definedName name="PY_Taxes">#REF!</definedName>
    <definedName name="PY_TOTAL_ASSETS" localSheetId="0">#REF!</definedName>
    <definedName name="PY_TOTAL_ASSETS" localSheetId="1">#REF!</definedName>
    <definedName name="PY_TOTAL_ASSETS">#REF!</definedName>
    <definedName name="PY_TOTAL_CURR_ASSETS" localSheetId="0">#REF!</definedName>
    <definedName name="PY_TOTAL_CURR_ASSETS" localSheetId="1">#REF!</definedName>
    <definedName name="PY_TOTAL_CURR_ASSETS">#REF!</definedName>
    <definedName name="PY_TOTAL_DEBT" localSheetId="0">#REF!</definedName>
    <definedName name="PY_TOTAL_DEBT" localSheetId="1">#REF!</definedName>
    <definedName name="PY_TOTAL_DEBT">#REF!</definedName>
    <definedName name="PY_TOTAL_EQUITY" localSheetId="0">#REF!</definedName>
    <definedName name="PY_TOTAL_EQUITY" localSheetId="1">#REF!</definedName>
    <definedName name="PY_TOTAL_EQUITY">#REF!</definedName>
    <definedName name="PY_tx_all_Income">'[54]Summary of Misstatements'!$M$52</definedName>
    <definedName name="PY_tx_all_RetEarn">'[54]Summary of Misstatements'!$K$52</definedName>
    <definedName name="PY_tx_knw_Income">'[54]Summary of Misstatements'!$M$44</definedName>
    <definedName name="PY_tx_knw_RetEarn">'[54]Summary of Misstatements'!$K$44</definedName>
    <definedName name="PY_Weighted_Average" localSheetId="0">'[55]Income Statement'!#REF!</definedName>
    <definedName name="PY_Weighted_Average" localSheetId="1">'[55]Income Statement'!#REF!</definedName>
    <definedName name="PY_Weighted_Average">'[55]Income Statement'!#REF!</definedName>
    <definedName name="PY_Working_Capital" localSheetId="0">#REF!</definedName>
    <definedName name="PY_Working_Capital" localSheetId="1">#REF!</definedName>
    <definedName name="PY_Working_Capital">#REF!</definedName>
    <definedName name="PY2_Accounts_Receivable" localSheetId="0">#REF!</definedName>
    <definedName name="PY2_Accounts_Receivable" localSheetId="1">#REF!</definedName>
    <definedName name="PY2_Accounts_Receivable">#REF!</definedName>
    <definedName name="PY2_Cash" localSheetId="0">#REF!</definedName>
    <definedName name="PY2_Cash" localSheetId="1">#REF!</definedName>
    <definedName name="PY2_Cash">#REF!</definedName>
    <definedName name="PY2_Cash_Div_Dec" localSheetId="0">'[55]Income Statement'!#REF!</definedName>
    <definedName name="PY2_Cash_Div_Dec" localSheetId="1">'[55]Income Statement'!#REF!</definedName>
    <definedName name="PY2_Cash_Div_Dec">'[55]Income Statement'!#REF!</definedName>
    <definedName name="PY2_CASH_DIVIDENDS_DECLARED__per_common_share" localSheetId="0">'[55]Income Statement'!#REF!</definedName>
    <definedName name="PY2_CASH_DIVIDENDS_DECLARED__per_common_share" localSheetId="1">'[55]Income Statement'!#REF!</definedName>
    <definedName name="PY2_CASH_DIVIDENDS_DECLARED__per_common_share">'[55]Income Statement'!#REF!</definedName>
    <definedName name="PY2_Common_Equity" localSheetId="0">#REF!</definedName>
    <definedName name="PY2_Common_Equity" localSheetId="1">#REF!</definedName>
    <definedName name="PY2_Common_Equity">#REF!</definedName>
    <definedName name="PY2_Cost_of_Sales" localSheetId="0">#REF!</definedName>
    <definedName name="PY2_Cost_of_Sales" localSheetId="1">#REF!</definedName>
    <definedName name="PY2_Cost_of_Sales">#REF!</definedName>
    <definedName name="PY2_Current_Liabilities" localSheetId="0">#REF!</definedName>
    <definedName name="PY2_Current_Liabilities" localSheetId="1">#REF!</definedName>
    <definedName name="PY2_Current_Liabilities">#REF!</definedName>
    <definedName name="PY2_Depreciation" localSheetId="0">#REF!</definedName>
    <definedName name="PY2_Depreciation" localSheetId="1">#REF!</definedName>
    <definedName name="PY2_Depreciation">#REF!</definedName>
    <definedName name="PY2_Earnings_per_share" localSheetId="0">[55]Ratios!#REF!</definedName>
    <definedName name="PY2_Earnings_per_share" localSheetId="1">[55]Ratios!#REF!</definedName>
    <definedName name="PY2_Earnings_per_share">[55]Ratios!#REF!</definedName>
    <definedName name="PY2_Gross_Profit" localSheetId="0">#REF!</definedName>
    <definedName name="PY2_Gross_Profit" localSheetId="1">#REF!</definedName>
    <definedName name="PY2_Gross_Profit">#REF!</definedName>
    <definedName name="PY2_Inc_Bef_Tax" localSheetId="0">#REF!</definedName>
    <definedName name="PY2_Inc_Bef_Tax" localSheetId="1">#REF!</definedName>
    <definedName name="PY2_Inc_Bef_Tax">#REF!</definedName>
    <definedName name="PY2_Intangible_Assets" localSheetId="0">#REF!</definedName>
    <definedName name="PY2_Intangible_Assets" localSheetId="1">#REF!</definedName>
    <definedName name="PY2_Intangible_Assets">#REF!</definedName>
    <definedName name="PY2_Interest_Expense" localSheetId="0">#REF!</definedName>
    <definedName name="PY2_Interest_Expense" localSheetId="1">#REF!</definedName>
    <definedName name="PY2_Interest_Expense">#REF!</definedName>
    <definedName name="PY2_Inventory" localSheetId="0">#REF!</definedName>
    <definedName name="PY2_Inventory" localSheetId="1">#REF!</definedName>
    <definedName name="PY2_Inventory">#REF!</definedName>
    <definedName name="PY2_LIABIL_EQUITY" localSheetId="0">#REF!</definedName>
    <definedName name="PY2_LIABIL_EQUITY" localSheetId="1">#REF!</definedName>
    <definedName name="PY2_LIABIL_EQUITY">#REF!</definedName>
    <definedName name="PY2_LT_Debt" localSheetId="0">#REF!</definedName>
    <definedName name="PY2_LT_Debt" localSheetId="1">#REF!</definedName>
    <definedName name="PY2_LT_Debt">#REF!</definedName>
    <definedName name="PY2_Market_Value_of_Equity" localSheetId="0">'[55]Income Statement'!#REF!</definedName>
    <definedName name="PY2_Market_Value_of_Equity" localSheetId="1">'[55]Income Statement'!#REF!</definedName>
    <definedName name="PY2_Market_Value_of_Equity">'[55]Income Statement'!#REF!</definedName>
    <definedName name="PY2_Marketable_Sec" localSheetId="0">#REF!</definedName>
    <definedName name="PY2_Marketable_Sec" localSheetId="1">#REF!</definedName>
    <definedName name="PY2_Marketable_Sec">#REF!</definedName>
    <definedName name="PY2_NET_PROFIT" localSheetId="0">#REF!</definedName>
    <definedName name="PY2_NET_PROFIT" localSheetId="1">#REF!</definedName>
    <definedName name="PY2_NET_PROFIT">#REF!</definedName>
    <definedName name="PY2_Net_Revenue" localSheetId="0">#REF!</definedName>
    <definedName name="PY2_Net_Revenue" localSheetId="1">#REF!</definedName>
    <definedName name="PY2_Net_Revenue">#REF!</definedName>
    <definedName name="PY2_Operating_Inc" localSheetId="0">#REF!</definedName>
    <definedName name="PY2_Operating_Inc" localSheetId="1">#REF!</definedName>
    <definedName name="PY2_Operating_Inc">#REF!</definedName>
    <definedName name="PY2_Operating_Income" localSheetId="0">#REF!</definedName>
    <definedName name="PY2_Operating_Income" localSheetId="1">#REF!</definedName>
    <definedName name="PY2_Operating_Income">#REF!</definedName>
    <definedName name="PY2_Other_Curr_Assets" localSheetId="0">#REF!</definedName>
    <definedName name="PY2_Other_Curr_Assets" localSheetId="1">#REF!</definedName>
    <definedName name="PY2_Other_Curr_Assets">#REF!</definedName>
    <definedName name="PY2_Other_LT_Assets" localSheetId="0">#REF!</definedName>
    <definedName name="PY2_Other_LT_Assets" localSheetId="1">#REF!</definedName>
    <definedName name="PY2_Other_LT_Assets">#REF!</definedName>
    <definedName name="PY2_Other_LT_Liabilities" localSheetId="0">#REF!</definedName>
    <definedName name="PY2_Other_LT_Liabilities" localSheetId="1">#REF!</definedName>
    <definedName name="PY2_Other_LT_Liabilities">#REF!</definedName>
    <definedName name="PY2_Preferred_Stock" localSheetId="0">#REF!</definedName>
    <definedName name="PY2_Preferred_Stock" localSheetId="1">#REF!</definedName>
    <definedName name="PY2_Preferred_Stock">#REF!</definedName>
    <definedName name="PY2_QUICK_ASSETS" localSheetId="0">#REF!</definedName>
    <definedName name="PY2_QUICK_ASSETS" localSheetId="1">#REF!</definedName>
    <definedName name="PY2_QUICK_ASSETS">#REF!</definedName>
    <definedName name="PY2_Retained_Earnings" localSheetId="0">#REF!</definedName>
    <definedName name="PY2_Retained_Earnings" localSheetId="1">#REF!</definedName>
    <definedName name="PY2_Retained_Earnings">#REF!</definedName>
    <definedName name="PY2_Tangible_Assets" localSheetId="0">#REF!</definedName>
    <definedName name="PY2_Tangible_Assets" localSheetId="1">#REF!</definedName>
    <definedName name="PY2_Tangible_Assets">#REF!</definedName>
    <definedName name="PY2_Tangible_Net_Worth" localSheetId="0">#REF!</definedName>
    <definedName name="PY2_Tangible_Net_Worth" localSheetId="1">#REF!</definedName>
    <definedName name="PY2_Tangible_Net_Worth">#REF!</definedName>
    <definedName name="PY2_Taxes" localSheetId="0">#REF!</definedName>
    <definedName name="PY2_Taxes" localSheetId="1">#REF!</definedName>
    <definedName name="PY2_Taxes">#REF!</definedName>
    <definedName name="PY2_TOTAL_ASSETS" localSheetId="0">#REF!</definedName>
    <definedName name="PY2_TOTAL_ASSETS" localSheetId="1">#REF!</definedName>
    <definedName name="PY2_TOTAL_ASSETS">#REF!</definedName>
    <definedName name="PY2_TOTAL_CURR_ASSETS" localSheetId="0">#REF!</definedName>
    <definedName name="PY2_TOTAL_CURR_ASSETS" localSheetId="1">#REF!</definedName>
    <definedName name="PY2_TOTAL_CURR_ASSETS">#REF!</definedName>
    <definedName name="PY2_TOTAL_DEBT" localSheetId="0">#REF!</definedName>
    <definedName name="PY2_TOTAL_DEBT" localSheetId="1">#REF!</definedName>
    <definedName name="PY2_TOTAL_DEBT">#REF!</definedName>
    <definedName name="PY2_TOTAL_EQUITY" localSheetId="0">#REF!</definedName>
    <definedName name="PY2_TOTAL_EQUITY" localSheetId="1">#REF!</definedName>
    <definedName name="PY2_TOTAL_EQUITY">#REF!</definedName>
    <definedName name="PY2_Weighted_Average" localSheetId="0">'[55]Income Statement'!#REF!</definedName>
    <definedName name="PY2_Weighted_Average" localSheetId="1">'[55]Income Statement'!#REF!</definedName>
    <definedName name="PY2_Weighted_Average">'[55]Income Statement'!#REF!</definedName>
    <definedName name="PY2_Working_Capital" localSheetId="0">#REF!</definedName>
    <definedName name="PY2_Working_Capital" localSheetId="1">#REF!</definedName>
    <definedName name="PY2_Working_Capital">#REF!</definedName>
    <definedName name="pz" localSheetId="0">#REF!</definedName>
    <definedName name="pz" localSheetId="1">#REF!</definedName>
    <definedName name="pz">#REF!</definedName>
    <definedName name="q">MATCH(0.01,[102]!End_Bal,-1)+1</definedName>
    <definedName name="Q1_901s_materials">'[101]Production_Ref Q-1-3'!$V$32:$V$82</definedName>
    <definedName name="Q1_902_903s">'[101]Production_Ref Q-1-3'!$V$83:$V$104</definedName>
    <definedName name="Q1_AJE_KLO" localSheetId="0">#REF!</definedName>
    <definedName name="Q1_AJE_KLO" localSheetId="1">#REF!</definedName>
    <definedName name="Q1_AJE_KLO">#REF!</definedName>
    <definedName name="Q1_AJE41_payroll" localSheetId="0">#REF!</definedName>
    <definedName name="Q1_AJE41_payroll" localSheetId="1">#REF!</definedName>
    <definedName name="Q1_AJE41_payroll">#REF!</definedName>
    <definedName name="Q1_audit_expenses" localSheetId="0">#REF!</definedName>
    <definedName name="Q1_audit_expenses" localSheetId="1">#REF!</definedName>
    <definedName name="Q1_audit_expenses">#REF!</definedName>
    <definedName name="Q1_bank_services" localSheetId="0">#REF!</definedName>
    <definedName name="Q1_bank_services" localSheetId="1">#REF!</definedName>
    <definedName name="Q1_bank_services">#REF!</definedName>
    <definedName name="Q1_catering_services" localSheetId="0">#REF!</definedName>
    <definedName name="Q1_catering_services" localSheetId="1">#REF!</definedName>
    <definedName name="Q1_catering_services">#REF!</definedName>
    <definedName name="Q1_communication_expenses" localSheetId="0">#REF!</definedName>
    <definedName name="Q1_communication_expenses" localSheetId="1">#REF!</definedName>
    <definedName name="Q1_communication_expenses">#REF!</definedName>
    <definedName name="Q1_contract_interpreters" localSheetId="0">#REF!</definedName>
    <definedName name="Q1_contract_interpreters" localSheetId="1">#REF!</definedName>
    <definedName name="Q1_contract_interpreters">#REF!</definedName>
    <definedName name="Q1_DD_AJEs" localSheetId="0">#REF!</definedName>
    <definedName name="Q1_DD_AJEs" localSheetId="1">#REF!</definedName>
    <definedName name="Q1_DD_AJEs">#REF!</definedName>
    <definedName name="Q1_DD_provision_KZT" localSheetId="0">#REF!</definedName>
    <definedName name="Q1_DD_provision_KZT" localSheetId="1">#REF!</definedName>
    <definedName name="Q1_DD_provision_KZT">#REF!</definedName>
    <definedName name="Q1_donations" localSheetId="0">#REF!</definedName>
    <definedName name="Q1_donations" localSheetId="1">#REF!</definedName>
    <definedName name="Q1_donations">#REF!</definedName>
    <definedName name="Q1_donations_Kaisar" localSheetId="0">#REF!</definedName>
    <definedName name="Q1_donations_Kaisar" localSheetId="1">#REF!</definedName>
    <definedName name="Q1_donations_Kaisar">#REF!</definedName>
    <definedName name="Q1_excise_tax">'[101]Production_Ref Q-1-3'!$V$28</definedName>
    <definedName name="Q1_expat_payroll" localSheetId="0">#REF!</definedName>
    <definedName name="Q1_expat_payroll" localSheetId="1">#REF!</definedName>
    <definedName name="Q1_expat_payroll">#REF!</definedName>
    <definedName name="Q1_expat_travel" localSheetId="0">#REF!</definedName>
    <definedName name="Q1_expat_travel" localSheetId="1">#REF!</definedName>
    <definedName name="Q1_expat_travel">#REF!</definedName>
    <definedName name="Q1_Farm_expat_payroll" localSheetId="0">#REF!</definedName>
    <definedName name="Q1_Farm_expat_payroll" localSheetId="1">#REF!</definedName>
    <definedName name="Q1_Farm_expat_payroll">#REF!</definedName>
    <definedName name="Q1_farm_GA" localSheetId="0">#REF!</definedName>
    <definedName name="Q1_farm_GA" localSheetId="1">#REF!</definedName>
    <definedName name="Q1_farm_GA">#REF!</definedName>
    <definedName name="Q1_Farm_other" localSheetId="0">#REF!,#REF!,#REF!,#REF!,#REF!,#REF!,#REF!,#REF!,#REF!,#REF!</definedName>
    <definedName name="Q1_Farm_other" localSheetId="1">#REF!,#REF!,#REF!,#REF!,#REF!,#REF!,#REF!,#REF!,#REF!,#REF!</definedName>
    <definedName name="Q1_Farm_other">#REF!,#REF!,#REF!,#REF!,#REF!,#REF!,#REF!,#REF!,#REF!,#REF!</definedName>
    <definedName name="Q1_Farm_payroll_nationals" localSheetId="0">#REF!,#REF!</definedName>
    <definedName name="Q1_Farm_payroll_nationals" localSheetId="1">#REF!,#REF!</definedName>
    <definedName name="Q1_Farm_payroll_nationals">#REF!,#REF!</definedName>
    <definedName name="Q1_insurance" localSheetId="0">#REF!</definedName>
    <definedName name="Q1_insurance" localSheetId="1">#REF!</definedName>
    <definedName name="Q1_insurance">#REF!</definedName>
    <definedName name="Q1_KLO_KZT" localSheetId="0">#REF!</definedName>
    <definedName name="Q1_KLO_KZT" localSheetId="1">#REF!</definedName>
    <definedName name="Q1_KLO_KZT">#REF!</definedName>
    <definedName name="Q1_KLO_Royalty_KZT">'[101]Production_Ref Q-1-3'!$S$17</definedName>
    <definedName name="Q1_legal_settlements" localSheetId="0">#REF!</definedName>
    <definedName name="Q1_legal_settlements" localSheetId="1">#REF!</definedName>
    <definedName name="Q1_legal_settlements">#REF!</definedName>
    <definedName name="Q1_medical_expenses" localSheetId="0">#REF!</definedName>
    <definedName name="Q1_medical_expenses" localSheetId="1">#REF!</definedName>
    <definedName name="Q1_medical_expenses">#REF!</definedName>
    <definedName name="Q1_mngnt_services" localSheetId="0">#REF!</definedName>
    <definedName name="Q1_mngnt_services" localSheetId="1">#REF!</definedName>
    <definedName name="Q1_mngnt_services">#REF!</definedName>
    <definedName name="Q1_national_payroll" localSheetId="0">#REF!,#REF!</definedName>
    <definedName name="Q1_national_payroll" localSheetId="1">#REF!,#REF!</definedName>
    <definedName name="Q1_national_payroll">#REF!,#REF!</definedName>
    <definedName name="Q1_overheads_KZT">'[101]Production_Ref Q-1-3'!$Q$17:$R$17,'[101]Production_Ref Q-1-3'!$T$19:$T$23,'[101]Production_Ref Q-1-3'!$T$26,'[101]Production_Ref Q-1-3'!$Q$30,'[101]Production_Ref Q-1-3'!$T$106:$T$258,'[101]Production_Ref Q-1-3'!$T$265:$T$268</definedName>
    <definedName name="Q1_pipeline_tariff">'[101]Production_Ref Q-1-3'!$V$24</definedName>
    <definedName name="Q1_property_tax" localSheetId="0">#REF!</definedName>
    <definedName name="Q1_property_tax" localSheetId="1">#REF!</definedName>
    <definedName name="Q1_property_tax">#REF!</definedName>
    <definedName name="Q1_railway_tariff">'[101]Production_Ref Q-1-3'!$V$25</definedName>
    <definedName name="Q1_security" localSheetId="0">#REF!</definedName>
    <definedName name="Q1_security" localSheetId="1">#REF!</definedName>
    <definedName name="Q1_security">#REF!</definedName>
    <definedName name="Q1_tax_advice" localSheetId="0">#REF!</definedName>
    <definedName name="Q1_tax_advice" localSheetId="1">#REF!</definedName>
    <definedName name="Q1_tax_advice">#REF!</definedName>
    <definedName name="Q1_trucking_services" localSheetId="0">#REF!</definedName>
    <definedName name="Q1_trucking_services" localSheetId="1">#REF!</definedName>
    <definedName name="Q1_trucking_services">#REF!</definedName>
    <definedName name="Q1_TurgaiPetroleum">'[101]Production_Ref Q-1-3'!$S$30</definedName>
    <definedName name="Q2_901s_materials">'[101]Production_Ref Q-1-3'!$N$32:$N$82</definedName>
    <definedName name="Q2_902_903s">'[101]Production_Ref Q-1-3'!$N$83:$N$104</definedName>
    <definedName name="Q2_AJE50_901s">'[101]Production_Ref Q-1-3'!$N$273</definedName>
    <definedName name="Q2_AJE51_KLO_USD">'[101]Production_Ref Q-1-3'!$N$275</definedName>
    <definedName name="Q2_AJE62_pipeline_tariff">'[101]Production_Ref Q-1-3'!$N$277</definedName>
    <definedName name="Q2_AJE68_pipeline_tariff">'[101]Production_Ref Q-1-3'!$N$279</definedName>
    <definedName name="Q2_AJE77_pipeline_tariff">'[101]Production_Ref Q-1-3'!$N$283</definedName>
    <definedName name="Q2_audit_expenses" localSheetId="0">#REF!</definedName>
    <definedName name="Q2_audit_expenses" localSheetId="1">#REF!</definedName>
    <definedName name="Q2_audit_expenses">#REF!</definedName>
    <definedName name="Q2_baddebt_provision" localSheetId="0">#REF!</definedName>
    <definedName name="Q2_baddebt_provision" localSheetId="1">#REF!</definedName>
    <definedName name="Q2_baddebt_provision">#REF!</definedName>
    <definedName name="Q2_bank_services" localSheetId="0">#REF!</definedName>
    <definedName name="Q2_bank_services" localSheetId="1">#REF!</definedName>
    <definedName name="Q2_bank_services">#REF!</definedName>
    <definedName name="Q2_catering_services" localSheetId="0">#REF!</definedName>
    <definedName name="Q2_catering_services" localSheetId="1">#REF!</definedName>
    <definedName name="Q2_catering_services">#REF!</definedName>
    <definedName name="Q2_communication_expenses" localSheetId="0">#REF!</definedName>
    <definedName name="Q2_communication_expenses" localSheetId="1">#REF!</definedName>
    <definedName name="Q2_communication_expenses">#REF!</definedName>
    <definedName name="Q2_contract_interpreters" localSheetId="0">#REF!</definedName>
    <definedName name="Q2_contract_interpreters" localSheetId="1">#REF!</definedName>
    <definedName name="Q2_contract_interpreters">#REF!</definedName>
    <definedName name="Q2_donation_Kaisar" localSheetId="0">#REF!</definedName>
    <definedName name="Q2_donation_Kaisar" localSheetId="1">#REF!</definedName>
    <definedName name="Q2_donation_Kaisar">#REF!</definedName>
    <definedName name="Q2_donations" localSheetId="0">#REF!</definedName>
    <definedName name="Q2_donations" localSheetId="1">#REF!</definedName>
    <definedName name="Q2_donations">#REF!</definedName>
    <definedName name="Q2_excise_tax">'[101]Production_Ref Q-1-3'!$N$28</definedName>
    <definedName name="Q2_expat_payroll" localSheetId="0">#REF!</definedName>
    <definedName name="Q2_expat_payroll" localSheetId="1">#REF!</definedName>
    <definedName name="Q2_expat_payroll">#REF!</definedName>
    <definedName name="Q2_expat_travel" localSheetId="0">#REF!</definedName>
    <definedName name="Q2_expat_travel" localSheetId="1">#REF!</definedName>
    <definedName name="Q2_expat_travel">#REF!</definedName>
    <definedName name="Q2_farm_GA" localSheetId="0">#REF!</definedName>
    <definedName name="Q2_farm_GA" localSheetId="1">#REF!</definedName>
    <definedName name="Q2_farm_GA">#REF!</definedName>
    <definedName name="Q2_farm_other" localSheetId="0">#REF!,#REF!,#REF!,#REF!,#REF!,#REF!,#REF!,#REF!,#REF!,#REF!,#REF!,#REF!</definedName>
    <definedName name="Q2_farm_other" localSheetId="1">#REF!,#REF!,#REF!,#REF!,#REF!,#REF!,#REF!,#REF!,#REF!,#REF!,#REF!,#REF!</definedName>
    <definedName name="Q2_farm_other">#REF!,#REF!,#REF!,#REF!,#REF!,#REF!,#REF!,#REF!,#REF!,#REF!,#REF!,#REF!</definedName>
    <definedName name="Q2_farm_payroll" localSheetId="0">#REF!,#REF!</definedName>
    <definedName name="Q2_farm_payroll" localSheetId="1">#REF!,#REF!</definedName>
    <definedName name="Q2_farm_payroll">#REF!,#REF!</definedName>
    <definedName name="Q2_insurance" localSheetId="0">#REF!</definedName>
    <definedName name="Q2_insurance" localSheetId="1">#REF!</definedName>
    <definedName name="Q2_insurance">#REF!</definedName>
    <definedName name="Q2_KLO" localSheetId="0">#REF!</definedName>
    <definedName name="Q2_KLO" localSheetId="1">#REF!</definedName>
    <definedName name="Q2_KLO">#REF!</definedName>
    <definedName name="Q2_KTO_crude">'[101]Production_Ref Q-1-3'!$N$281</definedName>
    <definedName name="Q2_legal_settlements" localSheetId="0">#REF!</definedName>
    <definedName name="Q2_legal_settlements" localSheetId="1">#REF!</definedName>
    <definedName name="Q2_legal_settlements">#REF!</definedName>
    <definedName name="Q2_medical_expenses" localSheetId="0">#REF!</definedName>
    <definedName name="Q2_medical_expenses" localSheetId="1">#REF!</definedName>
    <definedName name="Q2_medical_expenses">#REF!</definedName>
    <definedName name="Q2_mngnt_services" localSheetId="0">#REF!</definedName>
    <definedName name="Q2_mngnt_services" localSheetId="1">#REF!</definedName>
    <definedName name="Q2_mngnt_services">#REF!</definedName>
    <definedName name="Q2_national_payroll" localSheetId="0">#REF!,#REF!</definedName>
    <definedName name="Q2_national_payroll" localSheetId="1">#REF!,#REF!</definedName>
    <definedName name="Q2_national_payroll">#REF!,#REF!</definedName>
    <definedName name="Q2_overheads">'[101]Production_Ref Q-1-3'!$N$7:$N$23,'[101]Production_Ref Q-1-3'!$N$26,'[101]Production_Ref Q-1-3'!$N$106:$N$258</definedName>
    <definedName name="Q2_pipeline_tariff">'[101]Production_Ref Q-1-3'!$N$24</definedName>
    <definedName name="Q2_property_tax" localSheetId="0">#REF!</definedName>
    <definedName name="Q2_property_tax" localSheetId="1">#REF!</definedName>
    <definedName name="Q2_property_tax">#REF!</definedName>
    <definedName name="Q2_railway_tariff">'[101]Production_Ref Q-1-3'!$N$25</definedName>
    <definedName name="Q2_security" localSheetId="0">#REF!</definedName>
    <definedName name="Q2_security" localSheetId="1">#REF!</definedName>
    <definedName name="Q2_security">#REF!</definedName>
    <definedName name="Q2_tax_advice" localSheetId="0">#REF!</definedName>
    <definedName name="Q2_tax_advice" localSheetId="1">#REF!</definedName>
    <definedName name="Q2_tax_advice">#REF!</definedName>
    <definedName name="Q2_trucking_services" localSheetId="0">#REF!</definedName>
    <definedName name="Q2_trucking_services" localSheetId="1">#REF!</definedName>
    <definedName name="Q2_trucking_services">#REF!</definedName>
    <definedName name="Q2_TurgaiPetroleum_KZT">'[101]Production_Ref Q-1-3'!$K$31</definedName>
    <definedName name="Q3_901s_materials">'[101]Production_Ref Q-1-3'!$G$32:$G$82</definedName>
    <definedName name="Q3_902_903s">'[101]Production_Ref Q-1-3'!$G$83:$G$104</definedName>
    <definedName name="Q3_AJE10_KLO">'[101]Production_Ref Q-1-3'!$G$287</definedName>
    <definedName name="Q3_AJE11_pipeline_tariff">'[101]Production_Ref Q-1-3'!$G$289</definedName>
    <definedName name="Q3_AJEs_other" localSheetId="0">#REF!</definedName>
    <definedName name="Q3_AJEs_other" localSheetId="1">#REF!</definedName>
    <definedName name="Q3_AJEs_other">#REF!</definedName>
    <definedName name="Q3_audit_expenses" localSheetId="0">#REF!</definedName>
    <definedName name="Q3_audit_expenses" localSheetId="1">#REF!</definedName>
    <definedName name="Q3_audit_expenses">#REF!</definedName>
    <definedName name="Q3_baddebts_provisions" localSheetId="0">#REF!</definedName>
    <definedName name="Q3_baddebts_provisions" localSheetId="1">#REF!</definedName>
    <definedName name="Q3_baddebts_provisions">#REF!</definedName>
    <definedName name="Q3_bank_services" localSheetId="0">#REF!</definedName>
    <definedName name="Q3_bank_services" localSheetId="1">#REF!</definedName>
    <definedName name="Q3_bank_services">#REF!</definedName>
    <definedName name="Q3_catering_services" localSheetId="0">#REF!</definedName>
    <definedName name="Q3_catering_services" localSheetId="1">#REF!</definedName>
    <definedName name="Q3_catering_services">#REF!</definedName>
    <definedName name="Q3_communication_expenses" localSheetId="0">#REF!</definedName>
    <definedName name="Q3_communication_expenses" localSheetId="1">#REF!</definedName>
    <definedName name="Q3_communication_expenses">#REF!</definedName>
    <definedName name="Q3_contract_interpreters" localSheetId="0">#REF!</definedName>
    <definedName name="Q3_contract_interpreters" localSheetId="1">#REF!</definedName>
    <definedName name="Q3_contract_interpreters">#REF!</definedName>
    <definedName name="Q3_donation_Kaisar" localSheetId="0">#REF!</definedName>
    <definedName name="Q3_donation_Kaisar" localSheetId="1">#REF!</definedName>
    <definedName name="Q3_donation_Kaisar">#REF!</definedName>
    <definedName name="Q3_donations" localSheetId="0">#REF!</definedName>
    <definedName name="Q3_donations" localSheetId="1">#REF!</definedName>
    <definedName name="Q3_donations">#REF!</definedName>
    <definedName name="Q3_excise_tax">'[101]Production_Ref Q-1-3'!$G$28</definedName>
    <definedName name="Q3_expat_payroll" localSheetId="0">#REF!</definedName>
    <definedName name="Q3_expat_payroll" localSheetId="1">#REF!</definedName>
    <definedName name="Q3_expat_payroll">#REF!</definedName>
    <definedName name="Q3_expat_travel" localSheetId="0">#REF!</definedName>
    <definedName name="Q3_expat_travel" localSheetId="1">#REF!</definedName>
    <definedName name="Q3_expat_travel">#REF!</definedName>
    <definedName name="Q3_insurance" localSheetId="0">#REF!</definedName>
    <definedName name="Q3_insurance" localSheetId="1">#REF!</definedName>
    <definedName name="Q3_insurance">#REF!</definedName>
    <definedName name="Q3_KLO" localSheetId="0">#REF!</definedName>
    <definedName name="Q3_KLO" localSheetId="1">#REF!</definedName>
    <definedName name="Q3_KLO">#REF!</definedName>
    <definedName name="Q3_legal_settlements" localSheetId="0">#REF!</definedName>
    <definedName name="Q3_legal_settlements" localSheetId="1">#REF!</definedName>
    <definedName name="Q3_legal_settlements">#REF!</definedName>
    <definedName name="Q3_medical_expenses" localSheetId="0">#REF!</definedName>
    <definedName name="Q3_medical_expenses" localSheetId="1">#REF!</definedName>
    <definedName name="Q3_medical_expenses">#REF!</definedName>
    <definedName name="Q3_mngt_services" localSheetId="0">#REF!</definedName>
    <definedName name="Q3_mngt_services" localSheetId="1">#REF!</definedName>
    <definedName name="Q3_mngt_services">#REF!</definedName>
    <definedName name="Q3_national_payroll" localSheetId="0">#REF!,#REF!</definedName>
    <definedName name="Q3_national_payroll" localSheetId="1">#REF!,#REF!</definedName>
    <definedName name="Q3_national_payroll">#REF!,#REF!</definedName>
    <definedName name="Q3_other" localSheetId="0">#REF!,#REF!,#REF!,#REF!,#REF!,#REF!,#REF!,#REF!,#REF!,#REF!,#REF!,#REF!,#REF!,#REF!,#REF!,#REF!</definedName>
    <definedName name="Q3_other" localSheetId="1">#REF!,#REF!,#REF!,#REF!,#REF!,#REF!,#REF!,#REF!,#REF!,#REF!,#REF!,#REF!,#REF!,#REF!,#REF!,#REF!</definedName>
    <definedName name="Q3_other">#REF!,#REF!,#REF!,#REF!,#REF!,#REF!,#REF!,#REF!,#REF!,#REF!,#REF!,#REF!,#REF!,#REF!,#REF!,#REF!</definedName>
    <definedName name="Q3_overheads">'[101]Production_Ref Q-1-3'!$G$17:$G$23,'[101]Production_Ref Q-1-3'!$G$26,'[101]Production_Ref Q-1-3'!$G$106:$G$143,'[101]Production_Ref Q-1-3'!$G$144:$G$180,'[101]Production_Ref Q-1-3'!$G$181:$G$217,'[101]Production_Ref Q-1-3'!$G$218:$G$258,'[101]Production_Ref Q-1-3'!$G$285</definedName>
    <definedName name="Q3_pipeline_tariff">'[101]Production_Ref Q-1-3'!$G$24</definedName>
    <definedName name="Q3_property_tax" localSheetId="0">#REF!</definedName>
    <definedName name="Q3_property_tax" localSheetId="1">#REF!</definedName>
    <definedName name="Q3_property_tax">#REF!</definedName>
    <definedName name="Q3_railway_tariff">'[101]Production_Ref Q-1-3'!$G$25</definedName>
    <definedName name="Q3_security" localSheetId="0">#REF!</definedName>
    <definedName name="Q3_security" localSheetId="1">#REF!</definedName>
    <definedName name="Q3_security">#REF!</definedName>
    <definedName name="Q3_tax_advice" localSheetId="0">#REF!</definedName>
    <definedName name="Q3_tax_advice" localSheetId="1">#REF!</definedName>
    <definedName name="Q3_tax_advice">#REF!</definedName>
    <definedName name="Q3_trucking_services" localSheetId="0">#REF!</definedName>
    <definedName name="Q3_trucking_services" localSheetId="1">#REF!</definedName>
    <definedName name="Q3_trucking_services">#REF!</definedName>
    <definedName name="Q3_TurgaiPetroleum">'[101]Production_Ref Q-1-3'!$G$31</definedName>
    <definedName name="Q3_VAT_nondeductible" localSheetId="0">#REF!</definedName>
    <definedName name="Q3_VAT_nondeductible" localSheetId="1">#REF!</definedName>
    <definedName name="Q3_VAT_nondeductible">#REF!</definedName>
    <definedName name="Q4_labour" localSheetId="0">SUM(#REF!)</definedName>
    <definedName name="Q4_labour" localSheetId="1">SUM(#REF!)</definedName>
    <definedName name="Q4_labour">SUM(#REF!)</definedName>
    <definedName name="Q4_Materials" localSheetId="0">SUM(#REF!)</definedName>
    <definedName name="Q4_Materials" localSheetId="1">SUM(#REF!)</definedName>
    <definedName name="Q4_Materials">SUM(#REF!)</definedName>
    <definedName name="Q4_Overheads" localSheetId="0">SUM(#REF!,#REF!,#REF!)</definedName>
    <definedName name="Q4_Overheads" localSheetId="1">SUM(#REF!,#REF!,#REF!)</definedName>
    <definedName name="Q4_Overheads">SUM(#REF!,#REF!,#REF!)</definedName>
    <definedName name="qa" localSheetId="0">#REF!</definedName>
    <definedName name="qa" localSheetId="1">#REF!</definedName>
    <definedName name="qa">#REF!</definedName>
    <definedName name="qe">#N/A</definedName>
    <definedName name="qqq" localSheetId="0">'[97]GAAP TB 30.09.01  detail p&amp;l'!#REF!</definedName>
    <definedName name="qqq" localSheetId="1">'[97]GAAP TB 30.09.01  detail p&amp;l'!#REF!</definedName>
    <definedName name="qqq">'[97]GAAP TB 30.09.01  detail p&amp;l'!#REF!</definedName>
    <definedName name="qr">#N/A</definedName>
    <definedName name="qsda" hidden="1">4</definedName>
    <definedName name="qt">#N/A</definedName>
    <definedName name="qte" localSheetId="0">#REF!</definedName>
    <definedName name="qte" localSheetId="1">#REF!</definedName>
    <definedName name="qte">#REF!</definedName>
    <definedName name="Qty">[78]FI!$B$4</definedName>
    <definedName name="qwe">[103]Форма2!$C$19:$C$24,[103]Форма2!$E$19:$F$24,[103]Форма2!$D$26:$F$31,[103]Форма2!$C$33:$C$38,[103]Форма2!$E$33:$F$38,[103]Форма2!$D$40:$F$43,[103]Форма2!$C$45:$C$48,[103]Форма2!$E$45:$F$48,[103]Форма2!$C$19</definedName>
    <definedName name="qwe_13">[104]Форма2!$C$19:$C$24,[104]Форма2!$E$19:$F$24,[104]Форма2!$D$26:$F$31,[104]Форма2!$C$33:$C$38,[104]Форма2!$E$33:$F$38,[104]Форма2!$D$40:$F$43,[104]Форма2!$C$45:$C$48,[104]Форма2!$E$45:$F$48,[104]Форма2!$C$19</definedName>
    <definedName name="qwe_16">[105]Форма2!$C$19:$C$24,[105]Форма2!$E$19:$F$24,[105]Форма2!$D$26:$F$31,[105]Форма2!$C$33:$C$38,[105]Форма2!$E$33:$F$38,[105]Форма2!$D$40:$F$43,[105]Форма2!$C$45:$C$48,[105]Форма2!$E$45:$F$48,[105]Форма2!$C$19</definedName>
    <definedName name="qwe_18">[105]Форма2!$C$19:$C$24,[105]Форма2!$E$19:$F$24,[105]Форма2!$D$26:$F$31,[105]Форма2!$C$33:$C$38,[105]Форма2!$E$33:$F$38,[105]Форма2!$D$40:$F$43,[105]Форма2!$C$45:$C$48,[105]Форма2!$E$45:$F$48,[105]Форма2!$C$19</definedName>
    <definedName name="R_Factor" localSheetId="0">#REF!</definedName>
    <definedName name="R_Factor" localSheetId="1">#REF!</definedName>
    <definedName name="R_Factor">#REF!</definedName>
    <definedName name="R_Factor_AR_Balance" localSheetId="0">'[61]Rollforward {pbe}'!#REF!</definedName>
    <definedName name="R_Factor_AR_Balance" localSheetId="1">'[61]Rollforward {pbe}'!#REF!</definedName>
    <definedName name="R_Factor_AR_Balance">'[61]Rollforward {pbe}'!#REF!</definedName>
    <definedName name="R_Factor_SRD" localSheetId="0">'[61]Allow - SR&amp;D'!#REF!</definedName>
    <definedName name="R_Factor_SRD" localSheetId="1">'[61]Allow - SR&amp;D'!#REF!</definedName>
    <definedName name="R_Factor_SRD">'[61]Allow - SR&amp;D'!#REF!</definedName>
    <definedName name="RadFnInnov" localSheetId="0">#REF!</definedName>
    <definedName name="RadFnInnov" localSheetId="1">#REF!</definedName>
    <definedName name="RadFnInnov">#REF!</definedName>
    <definedName name="RadIntInnov" localSheetId="0">#REF!</definedName>
    <definedName name="RadIntInnov" localSheetId="1">#REF!</definedName>
    <definedName name="RadIntInnov">#REF!</definedName>
    <definedName name="range" localSheetId="0">#REF!</definedName>
    <definedName name="range" localSheetId="1">#REF!</definedName>
    <definedName name="range">#REF!</definedName>
    <definedName name="RANGE01">#N/A</definedName>
    <definedName name="RAT">[30]Conditions!$F$6</definedName>
    <definedName name="rate" localSheetId="0">#REF!</definedName>
    <definedName name="rate" localSheetId="1">#REF!</definedName>
    <definedName name="rate">#REF!</definedName>
    <definedName name="rate7" localSheetId="0">#REF!</definedName>
    <definedName name="rate7" localSheetId="1">#REF!</definedName>
    <definedName name="rate7">#REF!</definedName>
    <definedName name="raw_COS" localSheetId="0">#REF!</definedName>
    <definedName name="raw_COS" localSheetId="1">#REF!</definedName>
    <definedName name="raw_COS">#REF!</definedName>
    <definedName name="raw_GA" localSheetId="0">#REF!</definedName>
    <definedName name="raw_GA" localSheetId="1">#REF!</definedName>
    <definedName name="raw_GA">#REF!</definedName>
    <definedName name="RawData" localSheetId="0">#REF!</definedName>
    <definedName name="RawData" localSheetId="1">#REF!</definedName>
    <definedName name="RawData">#REF!</definedName>
    <definedName name="RECAP">[47]RECAP!$A$7:$E$96</definedName>
    <definedName name="red" localSheetId="0">#REF!</definedName>
    <definedName name="red" localSheetId="1">#REF!</definedName>
    <definedName name="red">#REF!</definedName>
    <definedName name="Ref_1">'[106]FA Movement Kyrg'!$E$22</definedName>
    <definedName name="Ref_10">'[106]FA Movement Kyrg'!$I$39</definedName>
    <definedName name="Ref_11">'[106]FA Movement Kyrg'!$K$39</definedName>
    <definedName name="Ref_12">'[106]FA Movement Kyrg'!$K$17</definedName>
    <definedName name="Ref_13">'[106]FA Movement Kyrg'!$C$17</definedName>
    <definedName name="Ref_14">'[106]FA Movement Kyrg'!$E$17</definedName>
    <definedName name="Ref_2">'[106]FA Movement Kyrg'!$A$1</definedName>
    <definedName name="Ref_3" localSheetId="0">#REF!</definedName>
    <definedName name="Ref_3" localSheetId="1">#REF!</definedName>
    <definedName name="Ref_3">#REF!</definedName>
    <definedName name="Ref_4">'[106]FA Movement Kyrg'!$A$19</definedName>
    <definedName name="Ref_5">'[106]FA Movement Kyrg'!$C$17</definedName>
    <definedName name="Ref_6">'[106]FA Movement Kyrg'!$K$17</definedName>
    <definedName name="Ref_7">'[106]FA Movement Kyrg'!$C$28</definedName>
    <definedName name="Ref_8">'[106]FA Movement Kyrg'!$C$28</definedName>
    <definedName name="Ref_9">'[106]FA Movement Kyrg'!$K$28</definedName>
    <definedName name="Ref_point">[107]BOM_Carbody!$B$5,[107]BOM_Carbody!$B$415,[107]BOM_Carbody!$B$978</definedName>
    <definedName name="reference" localSheetId="0">#REF!</definedName>
    <definedName name="reference" localSheetId="1">#REF!</definedName>
    <definedName name="reference">#REF!</definedName>
    <definedName name="refined" localSheetId="0">#REF!</definedName>
    <definedName name="refined" localSheetId="1">#REF!</definedName>
    <definedName name="refined">#REF!</definedName>
    <definedName name="rep" localSheetId="0">#REF!</definedName>
    <definedName name="rep" localSheetId="1">#REF!</definedName>
    <definedName name="rep">#REF!</definedName>
    <definedName name="ReponseOuiNon" localSheetId="0">'[20]Saisie obligatoire'!#REF!</definedName>
    <definedName name="ReponseOuiNon" localSheetId="1">'[20]Saisie obligatoire'!#REF!</definedName>
    <definedName name="ReponseOuiNon">'[20]Saisie obligatoire'!#REF!</definedName>
    <definedName name="RERCM" localSheetId="0">[108]Base_point!#REF!</definedName>
    <definedName name="RERCM" localSheetId="1">[108]Base_point!#REF!</definedName>
    <definedName name="RERCM">[108]Base_point!#REF!</definedName>
    <definedName name="RERCO" localSheetId="0">[108]Base_point!#REF!</definedName>
    <definedName name="RERCO" localSheetId="1">[108]Base_point!#REF!</definedName>
    <definedName name="RERCO">[108]Base_point!#REF!</definedName>
    <definedName name="RERCQ" localSheetId="0">[108]Base_point!#REF!</definedName>
    <definedName name="RERCQ" localSheetId="1">[108]Base_point!#REF!</definedName>
    <definedName name="RERCQ">[108]Base_point!#REF!</definedName>
    <definedName name="RERES" localSheetId="0">[108]Base_point!#REF!</definedName>
    <definedName name="RERES" localSheetId="1">[108]Base_point!#REF!</definedName>
    <definedName name="RERES">[108]Base_point!#REF!</definedName>
    <definedName name="REREX" localSheetId="0">[108]Base_point!#REF!</definedName>
    <definedName name="REREX" localSheetId="1">[108]Base_point!#REF!</definedName>
    <definedName name="REREX">[108]Base_point!#REF!</definedName>
    <definedName name="RERFF" localSheetId="0">[108]Base_point!#REF!</definedName>
    <definedName name="RERFF" localSheetId="1">[108]Base_point!#REF!</definedName>
    <definedName name="RERFF">[108]Base_point!#REF!</definedName>
    <definedName name="RERFFaléas" localSheetId="0">[108]Base_point!#REF!</definedName>
    <definedName name="RERFFaléas" localSheetId="1">[108]Base_point!#REF!</definedName>
    <definedName name="RERFFaléas">[108]Base_point!#REF!</definedName>
    <definedName name="RERGA" localSheetId="0">[108]Base_point!#REF!</definedName>
    <definedName name="RERGA" localSheetId="1">[108]Base_point!#REF!</definedName>
    <definedName name="RERGA">[108]Base_point!#REF!</definedName>
    <definedName name="RERHC" localSheetId="0">[108]Base_point!#REF!</definedName>
    <definedName name="RERHC" localSheetId="1">[108]Base_point!#REF!</definedName>
    <definedName name="RERHC">[108]Base_point!#REF!</definedName>
    <definedName name="RERHF" localSheetId="0">[108]Base_point!#REF!</definedName>
    <definedName name="RERHF" localSheetId="1">[108]Base_point!#REF!</definedName>
    <definedName name="RERHF">[108]Base_point!#REF!</definedName>
    <definedName name="RERLP" localSheetId="0">[108]Base_point!#REF!</definedName>
    <definedName name="RERLP" localSheetId="1">[108]Base_point!#REF!</definedName>
    <definedName name="RERLP">[108]Base_point!#REF!</definedName>
    <definedName name="RERQA" localSheetId="0">[108]Base_point!#REF!</definedName>
    <definedName name="RERQA" localSheetId="1">[108]Base_point!#REF!</definedName>
    <definedName name="RERQA">[108]Base_point!#REF!</definedName>
    <definedName name="RERQM" localSheetId="0">[108]Base_point!#REF!</definedName>
    <definedName name="RERQM" localSheetId="1">[108]Base_point!#REF!</definedName>
    <definedName name="RERQM">[108]Base_point!#REF!</definedName>
    <definedName name="RERQP" localSheetId="0">[108]Base_point!#REF!</definedName>
    <definedName name="RERQP" localSheetId="1">[108]Base_point!#REF!</definedName>
    <definedName name="RERQP">[108]Base_point!#REF!</definedName>
    <definedName name="Reserve_Stats" localSheetId="0">#REF!</definedName>
    <definedName name="Reserve_Stats" localSheetId="1">#REF!</definedName>
    <definedName name="Reserve_Stats">#REF!</definedName>
    <definedName name="Reserve_Stats1" localSheetId="0">#REF!</definedName>
    <definedName name="Reserve_Stats1" localSheetId="1">#REF!</definedName>
    <definedName name="Reserve_Stats1">#REF!</definedName>
    <definedName name="Reserves" localSheetId="0">#REF!</definedName>
    <definedName name="Reserves" localSheetId="1">#REF!</definedName>
    <definedName name="Reserves">#REF!</definedName>
    <definedName name="Reserves1" localSheetId="0">#REF!</definedName>
    <definedName name="Reserves1" localSheetId="1">#REF!</definedName>
    <definedName name="Reserves1">#REF!</definedName>
    <definedName name="Residual_difference" localSheetId="0">#REF!</definedName>
    <definedName name="Residual_difference" localSheetId="1">#REF!</definedName>
    <definedName name="Residual_difference">#REF!</definedName>
    <definedName name="Resource">[53]M.Data!$C$30:$C$60</definedName>
    <definedName name="respirators" localSheetId="0">#REF!</definedName>
    <definedName name="respirators" localSheetId="1">#REF!</definedName>
    <definedName name="respirators">#REF!</definedName>
    <definedName name="rew" localSheetId="0" hidden="1">{#N/A,#N/A,TRUE,"Лист1";#N/A,#N/A,TRUE,"Лист2";#N/A,#N/A,TRUE,"Лист3"}</definedName>
    <definedName name="rew" localSheetId="1" hidden="1">{#N/A,#N/A,TRUE,"Лист1";#N/A,#N/A,TRUE,"Лист2";#N/A,#N/A,TRUE,"Лист3"}</definedName>
    <definedName name="rew" hidden="1">{#N/A,#N/A,TRUE,"Лист1";#N/A,#N/A,TRUE,"Лист2";#N/A,#N/A,TRUE,"Лист3"}</definedName>
    <definedName name="rhserie">[47]RECAP!$B$5</definedName>
    <definedName name="rhserie_aux" localSheetId="0">#REF!</definedName>
    <definedName name="rhserie_aux" localSheetId="1">#REF!</definedName>
    <definedName name="rhserie_aux">#REF!</definedName>
    <definedName name="rhserie_ccr" localSheetId="0">#REF!</definedName>
    <definedName name="rhserie_ccr" localSheetId="1">#REF!</definedName>
    <definedName name="rhserie_ccr">#REF!</definedName>
    <definedName name="rhserie_link" localSheetId="0">#REF!</definedName>
    <definedName name="rhserie_link" localSheetId="1">#REF!</definedName>
    <definedName name="rhserie_link">#REF!</definedName>
    <definedName name="rhserie_media" localSheetId="0">#REF!</definedName>
    <definedName name="rhserie_media" localSheetId="1">#REF!</definedName>
    <definedName name="rhserie_media">#REF!</definedName>
    <definedName name="rhserie_prop" localSheetId="0">#REF!</definedName>
    <definedName name="rhserie_prop" localSheetId="1">#REF!</definedName>
    <definedName name="rhserie_prop">#REF!</definedName>
    <definedName name="Risk_Ind_Base" localSheetId="0">#REF!</definedName>
    <definedName name="Risk_Ind_Base" localSheetId="1">#REF!</definedName>
    <definedName name="Risk_Ind_Base">#REF!</definedName>
    <definedName name="Risk_Ind_Base_Franc_Euro" localSheetId="0">#REF!</definedName>
    <definedName name="Risk_Ind_Base_Franc_Euro" localSheetId="1">#REF!</definedName>
    <definedName name="Risk_Ind_Base_Franc_Euro">#REF!</definedName>
    <definedName name="Risk_Ind_Base_Opt_Euro" localSheetId="0">#REF!</definedName>
    <definedName name="Risk_Ind_Base_Opt_Euro" localSheetId="1">#REF!</definedName>
    <definedName name="Risk_Ind_Base_Opt_Euro">#REF!</definedName>
    <definedName name="Risk_Ind_Opt" localSheetId="0">#REF!</definedName>
    <definedName name="Risk_Ind_Opt" localSheetId="1">#REF!</definedName>
    <definedName name="Risk_Ind_Opt">#REF!</definedName>
    <definedName name="Risk_Ind_Opt_Euro" localSheetId="0">#REF!</definedName>
    <definedName name="Risk_Ind_Opt_Euro" localSheetId="1">#REF!</definedName>
    <definedName name="Risk_Ind_Opt_Euro">#REF!</definedName>
    <definedName name="Risk_Ind_Opt_Franc" localSheetId="0">#REF!</definedName>
    <definedName name="Risk_Ind_Opt_Franc" localSheetId="1">#REF!</definedName>
    <definedName name="Risk_Ind_Opt_Franc">#REF!</definedName>
    <definedName name="Risk_Mut_Base" localSheetId="0">#REF!</definedName>
    <definedName name="Risk_Mut_Base" localSheetId="1">#REF!</definedName>
    <definedName name="Risk_Mut_Base">#REF!</definedName>
    <definedName name="Risk_Mut_Opt" localSheetId="0">#REF!</definedName>
    <definedName name="Risk_Mut_Opt" localSheetId="1">#REF!</definedName>
    <definedName name="Risk_Mut_Opt">#REF!</definedName>
    <definedName name="Risk_Mut_Opt_Euro" localSheetId="0">#REF!</definedName>
    <definedName name="Risk_Mut_Opt_Euro" localSheetId="1">#REF!</definedName>
    <definedName name="Risk_Mut_Opt_Euro">#REF!</definedName>
    <definedName name="Risk_Mut_Opt_Franc" localSheetId="0">#REF!</definedName>
    <definedName name="Risk_Mut_Opt_Franc" localSheetId="1">#REF!</definedName>
    <definedName name="Risk_Mut_Opt_Franc">#REF!</definedName>
    <definedName name="Risk_Opt_Base_Franc" localSheetId="0">#REF!</definedName>
    <definedName name="Risk_Opt_Base_Franc" localSheetId="1">#REF!</definedName>
    <definedName name="Risk_Opt_Base_Franc">#REF!</definedName>
    <definedName name="rjhjdf" localSheetId="0" hidden="1">{#N/A,#N/A,FALSE,"МТВ"}</definedName>
    <definedName name="rjhjdf" localSheetId="1" hidden="1">{#N/A,#N/A,FALSE,"МТВ"}</definedName>
    <definedName name="rjhjdf" hidden="1">{#N/A,#N/A,FALSE,"МТВ"}</definedName>
    <definedName name="rng" localSheetId="0">#REF!</definedName>
    <definedName name="rng" localSheetId="1">#REF!</definedName>
    <definedName name="rng">#REF!</definedName>
    <definedName name="rngChartRange" localSheetId="0">#REF!</definedName>
    <definedName name="rngChartRange" localSheetId="1">#REF!</definedName>
    <definedName name="rngChartRange">#REF!</definedName>
    <definedName name="rngChartRange_13" localSheetId="0">#REF!</definedName>
    <definedName name="rngChartRange_13" localSheetId="1">#REF!</definedName>
    <definedName name="rngChartRange_13">#REF!</definedName>
    <definedName name="rngChartRange_16" localSheetId="0">#REF!</definedName>
    <definedName name="rngChartRange_16" localSheetId="1">#REF!</definedName>
    <definedName name="rngChartRange_16">#REF!</definedName>
    <definedName name="rngChartRange_18" localSheetId="0">#REF!</definedName>
    <definedName name="rngChartRange_18" localSheetId="1">#REF!</definedName>
    <definedName name="rngChartRange_18">#REF!</definedName>
    <definedName name="rngDataAll" localSheetId="0">#REF!</definedName>
    <definedName name="rngDataAll" localSheetId="1">#REF!</definedName>
    <definedName name="rngDataAll">#REF!</definedName>
    <definedName name="rngDataAll_13" localSheetId="0">#REF!</definedName>
    <definedName name="rngDataAll_13" localSheetId="1">#REF!</definedName>
    <definedName name="rngDataAll_13">#REF!</definedName>
    <definedName name="rngDataAll_16" localSheetId="0">#REF!</definedName>
    <definedName name="rngDataAll_16" localSheetId="1">#REF!</definedName>
    <definedName name="rngDataAll_16">#REF!</definedName>
    <definedName name="rngDataAll_18" localSheetId="0">#REF!</definedName>
    <definedName name="rngDataAll_18" localSheetId="1">#REF!</definedName>
    <definedName name="rngDataAll_18">#REF!</definedName>
    <definedName name="rngEnd" localSheetId="0">#REF!</definedName>
    <definedName name="rngEnd" localSheetId="1">#REF!</definedName>
    <definedName name="rngEnd">#REF!</definedName>
    <definedName name="rngEnd_13" localSheetId="0">#REF!</definedName>
    <definedName name="rngEnd_13" localSheetId="1">#REF!</definedName>
    <definedName name="rngEnd_13">#REF!</definedName>
    <definedName name="rngEnd_16" localSheetId="0">#REF!</definedName>
    <definedName name="rngEnd_16" localSheetId="1">#REF!</definedName>
    <definedName name="rngEnd_16">#REF!</definedName>
    <definedName name="rngEnd_18" localSheetId="0">#REF!</definedName>
    <definedName name="rngEnd_18" localSheetId="1">#REF!</definedName>
    <definedName name="rngEnd_18">#REF!</definedName>
    <definedName name="rngIATACode" localSheetId="0">#REF!</definedName>
    <definedName name="rngIATACode" localSheetId="1">#REF!</definedName>
    <definedName name="rngIATACode">#REF!</definedName>
    <definedName name="rngIATACode_13" localSheetId="0">#REF!</definedName>
    <definedName name="rngIATACode_13" localSheetId="1">#REF!</definedName>
    <definedName name="rngIATACode_13">#REF!</definedName>
    <definedName name="rngIATACode_16" localSheetId="0">#REF!</definedName>
    <definedName name="rngIATACode_16" localSheetId="1">#REF!</definedName>
    <definedName name="rngIATACode_16">#REF!</definedName>
    <definedName name="rngIATACode_18" localSheetId="0">#REF!</definedName>
    <definedName name="rngIATACode_18" localSheetId="1">#REF!</definedName>
    <definedName name="rngIATACode_18">#REF!</definedName>
    <definedName name="rngResStart" localSheetId="0">#REF!</definedName>
    <definedName name="rngResStart" localSheetId="1">#REF!</definedName>
    <definedName name="rngResStart">#REF!</definedName>
    <definedName name="rngResStart_13" localSheetId="0">#REF!</definedName>
    <definedName name="rngResStart_13" localSheetId="1">#REF!</definedName>
    <definedName name="rngResStart_13">#REF!</definedName>
    <definedName name="rngResStart_16" localSheetId="0">#REF!</definedName>
    <definedName name="rngResStart_16" localSheetId="1">#REF!</definedName>
    <definedName name="rngResStart_16">#REF!</definedName>
    <definedName name="rngResStart_18" localSheetId="0">#REF!</definedName>
    <definedName name="rngResStart_18" localSheetId="1">#REF!</definedName>
    <definedName name="rngResStart_18">#REF!</definedName>
    <definedName name="rngStart" localSheetId="0">#REF!</definedName>
    <definedName name="rngStart" localSheetId="1">#REF!</definedName>
    <definedName name="rngStart">#REF!</definedName>
    <definedName name="rngStart_13" localSheetId="0">#REF!</definedName>
    <definedName name="rngStart_13" localSheetId="1">#REF!</definedName>
    <definedName name="rngStart_13">#REF!</definedName>
    <definedName name="rngStart_16" localSheetId="0">#REF!</definedName>
    <definedName name="rngStart_16" localSheetId="1">#REF!</definedName>
    <definedName name="rngStart_16">#REF!</definedName>
    <definedName name="rngStart_18" localSheetId="0">#REF!</definedName>
    <definedName name="rngStart_18" localSheetId="1">#REF!</definedName>
    <definedName name="rngStart_18">#REF!</definedName>
    <definedName name="rngUpdate" localSheetId="0">#REF!</definedName>
    <definedName name="rngUpdate" localSheetId="1">#REF!</definedName>
    <definedName name="rngUpdate">#REF!</definedName>
    <definedName name="rngUpdate_13" localSheetId="0">#REF!</definedName>
    <definedName name="rngUpdate_13" localSheetId="1">#REF!</definedName>
    <definedName name="rngUpdate_13">#REF!</definedName>
    <definedName name="rngUpdate_16" localSheetId="0">#REF!</definedName>
    <definedName name="rngUpdate_16" localSheetId="1">#REF!</definedName>
    <definedName name="rngUpdate_16">#REF!</definedName>
    <definedName name="rngUpdate_18" localSheetId="0">#REF!</definedName>
    <definedName name="rngUpdate_18" localSheetId="1">#REF!</definedName>
    <definedName name="rngUpdate_18">#REF!</definedName>
    <definedName name="ROIC_Tree" localSheetId="0">'[33]Basis BEF'!#REF!</definedName>
    <definedName name="ROIC_Tree" localSheetId="1">'[33]Basis BEF'!#REF!</definedName>
    <definedName name="ROIC_Tree">'[33]Basis BEF'!#REF!</definedName>
    <definedName name="rost" localSheetId="0">#REF!</definedName>
    <definedName name="rost" localSheetId="1">#REF!</definedName>
    <definedName name="rost">#REF!</definedName>
    <definedName name="Row_Heading" localSheetId="0">#REF!</definedName>
    <definedName name="Row_Heading" localSheetId="1">#REF!</definedName>
    <definedName name="Row_Heading">#REF!</definedName>
    <definedName name="Row_Totals" localSheetId="0">#REF!</definedName>
    <definedName name="Row_Totals" localSheetId="1">#REF!</definedName>
    <definedName name="Row_Totals">#REF!</definedName>
    <definedName name="rserie">[47]RECAP!$B$4</definedName>
    <definedName name="rserie_aux" localSheetId="0">#REF!</definedName>
    <definedName name="rserie_aux" localSheetId="1">#REF!</definedName>
    <definedName name="rserie_aux">#REF!</definedName>
    <definedName name="rserie_ccr" localSheetId="0">#REF!</definedName>
    <definedName name="rserie_ccr" localSheetId="1">#REF!</definedName>
    <definedName name="rserie_ccr">#REF!</definedName>
    <definedName name="rserie_link" localSheetId="0">#REF!</definedName>
    <definedName name="rserie_link" localSheetId="1">#REF!</definedName>
    <definedName name="rserie_link">#REF!</definedName>
    <definedName name="rserie_media" localSheetId="0">#REF!</definedName>
    <definedName name="rserie_media" localSheetId="1">#REF!</definedName>
    <definedName name="rserie_media">#REF!</definedName>
    <definedName name="rserie_prop" localSheetId="0">#REF!</definedName>
    <definedName name="rserie_prop" localSheetId="1">#REF!</definedName>
    <definedName name="rserie_prop">#REF!</definedName>
    <definedName name="RTK">[30]Conditions!$F$8</definedName>
    <definedName name="rty" localSheetId="0" hidden="1">{#N/A,#N/A,FALSE,"МТВ"}</definedName>
    <definedName name="rty" localSheetId="1" hidden="1">{#N/A,#N/A,FALSE,"МТВ"}</definedName>
    <definedName name="rty" hidden="1">{#N/A,#N/A,FALSE,"МТВ"}</definedName>
    <definedName name="ru" localSheetId="0" hidden="1">{#N/A,#N/A,TRUE,"Лист1";#N/A,#N/A,TRUE,"Лист2";#N/A,#N/A,TRUE,"Лист3"}</definedName>
    <definedName name="ru" localSheetId="1" hidden="1">{#N/A,#N/A,TRUE,"Лист1";#N/A,#N/A,TRUE,"Лист2";#N/A,#N/A,TRUE,"Лист3"}</definedName>
    <definedName name="ru" hidden="1">{#N/A,#N/A,TRUE,"Лист1";#N/A,#N/A,TRUE,"Лист2";#N/A,#N/A,TRUE,"Лист3"}</definedName>
    <definedName name="rur_month" localSheetId="0">#REF!</definedName>
    <definedName name="rur_month" localSheetId="1">#REF!</definedName>
    <definedName name="rur_month">#REF!</definedName>
    <definedName name="rur_year" localSheetId="0">#REF!</definedName>
    <definedName name="rur_year" localSheetId="1">#REF!</definedName>
    <definedName name="rur_year">#REF!</definedName>
    <definedName name="rus" localSheetId="0">#REF!</definedName>
    <definedName name="rus" localSheetId="1">#REF!</definedName>
    <definedName name="rus">#REF!</definedName>
    <definedName name="s">#N/A</definedName>
    <definedName name="S_AcctDes" localSheetId="0">#REF!</definedName>
    <definedName name="S_AcctDes" localSheetId="1">#REF!</definedName>
    <definedName name="S_AcctDes">#REF!</definedName>
    <definedName name="S_Adjust" localSheetId="0">#REF!</definedName>
    <definedName name="S_Adjust" localSheetId="1">#REF!</definedName>
    <definedName name="S_Adjust">#REF!</definedName>
    <definedName name="S_Adjust_Data" localSheetId="0">#REF!</definedName>
    <definedName name="S_Adjust_Data" localSheetId="1">#REF!</definedName>
    <definedName name="S_Adjust_Data">#REF!</definedName>
    <definedName name="S_Adjust_GT" localSheetId="0">#REF!</definedName>
    <definedName name="S_Adjust_GT" localSheetId="1">#REF!</definedName>
    <definedName name="S_Adjust_GT">#REF!</definedName>
    <definedName name="S_AJE_Tot" localSheetId="0">#REF!</definedName>
    <definedName name="S_AJE_Tot" localSheetId="1">#REF!</definedName>
    <definedName name="S_AJE_Tot">#REF!</definedName>
    <definedName name="S_AJE_Tot_Data" localSheetId="0">#REF!</definedName>
    <definedName name="S_AJE_Tot_Data" localSheetId="1">#REF!</definedName>
    <definedName name="S_AJE_Tot_Data">#REF!</definedName>
    <definedName name="S_AJE_Tot_GT" localSheetId="0">#REF!</definedName>
    <definedName name="S_AJE_Tot_GT" localSheetId="1">#REF!</definedName>
    <definedName name="S_AJE_Tot_GT">#REF!</definedName>
    <definedName name="S_CompNum" localSheetId="0">#REF!</definedName>
    <definedName name="S_CompNum" localSheetId="1">#REF!</definedName>
    <definedName name="S_CompNum">#REF!</definedName>
    <definedName name="S_CY_Beg" localSheetId="0">#REF!</definedName>
    <definedName name="S_CY_Beg" localSheetId="1">#REF!</definedName>
    <definedName name="S_CY_Beg">#REF!</definedName>
    <definedName name="S_CY_Beg_Data" localSheetId="0">#REF!</definedName>
    <definedName name="S_CY_Beg_Data" localSheetId="1">#REF!</definedName>
    <definedName name="S_CY_Beg_Data">#REF!</definedName>
    <definedName name="S_CY_Beg_GT" localSheetId="0">#REF!</definedName>
    <definedName name="S_CY_Beg_GT" localSheetId="1">#REF!</definedName>
    <definedName name="S_CY_Beg_GT">#REF!</definedName>
    <definedName name="S_CY_End" localSheetId="0">#REF!</definedName>
    <definedName name="S_CY_End" localSheetId="1">#REF!</definedName>
    <definedName name="S_CY_End">#REF!</definedName>
    <definedName name="S_CY_End_Data" localSheetId="0">#REF!</definedName>
    <definedName name="S_CY_End_Data" localSheetId="1">#REF!</definedName>
    <definedName name="S_CY_End_Data">#REF!</definedName>
    <definedName name="S_CY_End_GT" localSheetId="0">#REF!</definedName>
    <definedName name="S_CY_End_GT" localSheetId="1">#REF!</definedName>
    <definedName name="S_CY_End_GT">#REF!</definedName>
    <definedName name="S_Diff_Amt" localSheetId="0">#REF!</definedName>
    <definedName name="S_Diff_Amt" localSheetId="1">#REF!</definedName>
    <definedName name="S_Diff_Amt">#REF!</definedName>
    <definedName name="S_Diff_Pct" localSheetId="0">#REF!</definedName>
    <definedName name="S_Diff_Pct" localSheetId="1">#REF!</definedName>
    <definedName name="S_Diff_Pct">#REF!</definedName>
    <definedName name="S_GrpNum" localSheetId="0">#REF!</definedName>
    <definedName name="S_GrpNum" localSheetId="1">#REF!</definedName>
    <definedName name="S_GrpNum">#REF!</definedName>
    <definedName name="S_Headings" localSheetId="0">#REF!</definedName>
    <definedName name="S_Headings" localSheetId="1">#REF!</definedName>
    <definedName name="S_Headings">#REF!</definedName>
    <definedName name="S_KeyValue" localSheetId="0">#REF!</definedName>
    <definedName name="S_KeyValue" localSheetId="1">#REF!</definedName>
    <definedName name="S_KeyValue">#REF!</definedName>
    <definedName name="S_PY_End" localSheetId="0">#REF!</definedName>
    <definedName name="S_PY_End" localSheetId="1">#REF!</definedName>
    <definedName name="S_PY_End">#REF!</definedName>
    <definedName name="S_PY_End_Data" localSheetId="0">#REF!</definedName>
    <definedName name="S_PY_End_Data" localSheetId="1">#REF!</definedName>
    <definedName name="S_PY_End_Data">#REF!</definedName>
    <definedName name="S_PY_End_GT" localSheetId="0">#REF!</definedName>
    <definedName name="S_PY_End_GT" localSheetId="1">#REF!</definedName>
    <definedName name="S_PY_End_GT">#REF!</definedName>
    <definedName name="S_RJE_Tot" localSheetId="0">#REF!</definedName>
    <definedName name="S_RJE_Tot" localSheetId="1">#REF!</definedName>
    <definedName name="S_RJE_Tot">#REF!</definedName>
    <definedName name="S_RJE_Tot_Data" localSheetId="0">#REF!</definedName>
    <definedName name="S_RJE_Tot_Data" localSheetId="1">#REF!</definedName>
    <definedName name="S_RJE_Tot_Data">#REF!</definedName>
    <definedName name="S_RJE_Tot_GT" localSheetId="0">#REF!</definedName>
    <definedName name="S_RJE_Tot_GT" localSheetId="1">#REF!</definedName>
    <definedName name="S_RJE_Tot_GT">#REF!</definedName>
    <definedName name="S_RowNum" localSheetId="0">#REF!</definedName>
    <definedName name="S_RowNum" localSheetId="1">#REF!</definedName>
    <definedName name="S_RowNum">#REF!</definedName>
    <definedName name="S1_" localSheetId="0">#REF!</definedName>
    <definedName name="S1_" localSheetId="1">#REF!</definedName>
    <definedName name="S1_">#REF!</definedName>
    <definedName name="S1__13" localSheetId="0">#REF!</definedName>
    <definedName name="S1__13" localSheetId="1">#REF!</definedName>
    <definedName name="S1__13">#REF!</definedName>
    <definedName name="S1__16" localSheetId="0">#REF!</definedName>
    <definedName name="S1__16" localSheetId="1">#REF!</definedName>
    <definedName name="S1__16">#REF!</definedName>
    <definedName name="S1__18" localSheetId="0">#REF!</definedName>
    <definedName name="S1__18" localSheetId="1">#REF!</definedName>
    <definedName name="S1__18">#REF!</definedName>
    <definedName name="s1_0" localSheetId="0">#REF!</definedName>
    <definedName name="s1_0" localSheetId="1">#REF!</definedName>
    <definedName name="s1_0">#REF!</definedName>
    <definedName name="s1_0_13" localSheetId="0">#REF!</definedName>
    <definedName name="s1_0_13" localSheetId="1">#REF!</definedName>
    <definedName name="s1_0_13">#REF!</definedName>
    <definedName name="s1_0_16" localSheetId="0">#REF!</definedName>
    <definedName name="s1_0_16" localSheetId="1">#REF!</definedName>
    <definedName name="s1_0_16">#REF!</definedName>
    <definedName name="s1_0_17" localSheetId="0">#REF!</definedName>
    <definedName name="s1_0_17" localSheetId="1">#REF!</definedName>
    <definedName name="s1_0_17">#REF!</definedName>
    <definedName name="s1_0_18" localSheetId="0">#REF!</definedName>
    <definedName name="s1_0_18" localSheetId="1">#REF!</definedName>
    <definedName name="s1_0_18">#REF!</definedName>
    <definedName name="s1_1" localSheetId="0">#REF!</definedName>
    <definedName name="s1_1" localSheetId="1">#REF!</definedName>
    <definedName name="s1_1">#REF!</definedName>
    <definedName name="s1_1_13" localSheetId="0">#REF!</definedName>
    <definedName name="s1_1_13" localSheetId="1">#REF!</definedName>
    <definedName name="s1_1_13">#REF!</definedName>
    <definedName name="s1_1_16" localSheetId="0">#REF!</definedName>
    <definedName name="s1_1_16" localSheetId="1">#REF!</definedName>
    <definedName name="s1_1_16">#REF!</definedName>
    <definedName name="s1_1_17" localSheetId="0">#REF!</definedName>
    <definedName name="s1_1_17" localSheetId="1">#REF!</definedName>
    <definedName name="s1_1_17">#REF!</definedName>
    <definedName name="s1_1_18" localSheetId="0">#REF!</definedName>
    <definedName name="s1_1_18" localSheetId="1">#REF!</definedName>
    <definedName name="s1_1_18">#REF!</definedName>
    <definedName name="S10_" localSheetId="0">#REF!</definedName>
    <definedName name="S10_" localSheetId="1">#REF!</definedName>
    <definedName name="S10_">#REF!</definedName>
    <definedName name="S10__13" localSheetId="0">#REF!</definedName>
    <definedName name="S10__13" localSheetId="1">#REF!</definedName>
    <definedName name="S10__13">#REF!</definedName>
    <definedName name="S10__16" localSheetId="0">#REF!</definedName>
    <definedName name="S10__16" localSheetId="1">#REF!</definedName>
    <definedName name="S10__16">#REF!</definedName>
    <definedName name="S10__18" localSheetId="0">#REF!</definedName>
    <definedName name="S10__18" localSheetId="1">#REF!</definedName>
    <definedName name="S10__18">#REF!</definedName>
    <definedName name="S11_" localSheetId="0">#REF!</definedName>
    <definedName name="S11_" localSheetId="1">#REF!</definedName>
    <definedName name="S11_">#REF!</definedName>
    <definedName name="S11__13" localSheetId="0">#REF!</definedName>
    <definedName name="S11__13" localSheetId="1">#REF!</definedName>
    <definedName name="S11__13">#REF!</definedName>
    <definedName name="S11__16" localSheetId="0">#REF!</definedName>
    <definedName name="S11__16" localSheetId="1">#REF!</definedName>
    <definedName name="S11__16">#REF!</definedName>
    <definedName name="S11__18" localSheetId="0">#REF!</definedName>
    <definedName name="S11__18" localSheetId="1">#REF!</definedName>
    <definedName name="S11__18">#REF!</definedName>
    <definedName name="S12_" localSheetId="0">#REF!</definedName>
    <definedName name="S12_" localSheetId="1">#REF!</definedName>
    <definedName name="S12_">#REF!</definedName>
    <definedName name="S12__13" localSheetId="0">#REF!</definedName>
    <definedName name="S12__13" localSheetId="1">#REF!</definedName>
    <definedName name="S12__13">#REF!</definedName>
    <definedName name="S12__16" localSheetId="0">#REF!</definedName>
    <definedName name="S12__16" localSheetId="1">#REF!</definedName>
    <definedName name="S12__16">#REF!</definedName>
    <definedName name="S12__18" localSheetId="0">#REF!</definedName>
    <definedName name="S12__18" localSheetId="1">#REF!</definedName>
    <definedName name="S12__18">#REF!</definedName>
    <definedName name="S13_" localSheetId="0">#REF!</definedName>
    <definedName name="S13_" localSheetId="1">#REF!</definedName>
    <definedName name="S13_">#REF!</definedName>
    <definedName name="S13__13" localSheetId="0">#REF!</definedName>
    <definedName name="S13__13" localSheetId="1">#REF!</definedName>
    <definedName name="S13__13">#REF!</definedName>
    <definedName name="S13__16" localSheetId="0">#REF!</definedName>
    <definedName name="S13__16" localSheetId="1">#REF!</definedName>
    <definedName name="S13__16">#REF!</definedName>
    <definedName name="S13__18" localSheetId="0">#REF!</definedName>
    <definedName name="S13__18" localSheetId="1">#REF!</definedName>
    <definedName name="S13__18">#REF!</definedName>
    <definedName name="S14_" localSheetId="0">#REF!</definedName>
    <definedName name="S14_" localSheetId="1">#REF!</definedName>
    <definedName name="S14_">#REF!</definedName>
    <definedName name="S14__13" localSheetId="0">#REF!</definedName>
    <definedName name="S14__13" localSheetId="1">#REF!</definedName>
    <definedName name="S14__13">#REF!</definedName>
    <definedName name="S14__16" localSheetId="0">#REF!</definedName>
    <definedName name="S14__16" localSheetId="1">#REF!</definedName>
    <definedName name="S14__16">#REF!</definedName>
    <definedName name="S14__18" localSheetId="0">#REF!</definedName>
    <definedName name="S14__18" localSheetId="1">#REF!</definedName>
    <definedName name="S14__18">#REF!</definedName>
    <definedName name="S15_" localSheetId="0">#REF!</definedName>
    <definedName name="S15_" localSheetId="1">#REF!</definedName>
    <definedName name="S15_">#REF!</definedName>
    <definedName name="S15__13" localSheetId="0">#REF!</definedName>
    <definedName name="S15__13" localSheetId="1">#REF!</definedName>
    <definedName name="S15__13">#REF!</definedName>
    <definedName name="S15__16" localSheetId="0">#REF!</definedName>
    <definedName name="S15__16" localSheetId="1">#REF!</definedName>
    <definedName name="S15__16">#REF!</definedName>
    <definedName name="S15__18" localSheetId="0">#REF!</definedName>
    <definedName name="S15__18" localSheetId="1">#REF!</definedName>
    <definedName name="S15__18">#REF!</definedName>
    <definedName name="S16_" localSheetId="0">#REF!</definedName>
    <definedName name="S16_" localSheetId="1">#REF!</definedName>
    <definedName name="S16_">#REF!</definedName>
    <definedName name="S16__13" localSheetId="0">#REF!</definedName>
    <definedName name="S16__13" localSheetId="1">#REF!</definedName>
    <definedName name="S16__13">#REF!</definedName>
    <definedName name="S16__16" localSheetId="0">#REF!</definedName>
    <definedName name="S16__16" localSheetId="1">#REF!</definedName>
    <definedName name="S16__16">#REF!</definedName>
    <definedName name="S16__18" localSheetId="0">#REF!</definedName>
    <definedName name="S16__18" localSheetId="1">#REF!</definedName>
    <definedName name="S16__18">#REF!</definedName>
    <definedName name="S17_" localSheetId="0">#REF!</definedName>
    <definedName name="S17_" localSheetId="1">#REF!</definedName>
    <definedName name="S17_">#REF!</definedName>
    <definedName name="S17__13" localSheetId="0">#REF!</definedName>
    <definedName name="S17__13" localSheetId="1">#REF!</definedName>
    <definedName name="S17__13">#REF!</definedName>
    <definedName name="S17__16" localSheetId="0">#REF!</definedName>
    <definedName name="S17__16" localSheetId="1">#REF!</definedName>
    <definedName name="S17__16">#REF!</definedName>
    <definedName name="S17__18" localSheetId="0">#REF!</definedName>
    <definedName name="S17__18" localSheetId="1">#REF!</definedName>
    <definedName name="S17__18">#REF!</definedName>
    <definedName name="S18_" localSheetId="0">#REF!</definedName>
    <definedName name="S18_" localSheetId="1">#REF!</definedName>
    <definedName name="S18_">#REF!</definedName>
    <definedName name="S18__13" localSheetId="0">#REF!</definedName>
    <definedName name="S18__13" localSheetId="1">#REF!</definedName>
    <definedName name="S18__13">#REF!</definedName>
    <definedName name="S18__16" localSheetId="0">#REF!</definedName>
    <definedName name="S18__16" localSheetId="1">#REF!</definedName>
    <definedName name="S18__16">#REF!</definedName>
    <definedName name="S18__18" localSheetId="0">#REF!</definedName>
    <definedName name="S18__18" localSheetId="1">#REF!</definedName>
    <definedName name="S18__18">#REF!</definedName>
    <definedName name="S19_" localSheetId="0">#REF!</definedName>
    <definedName name="S19_" localSheetId="1">#REF!</definedName>
    <definedName name="S19_">#REF!</definedName>
    <definedName name="S19__13" localSheetId="0">#REF!</definedName>
    <definedName name="S19__13" localSheetId="1">#REF!</definedName>
    <definedName name="S19__13">#REF!</definedName>
    <definedName name="S19__16" localSheetId="0">#REF!</definedName>
    <definedName name="S19__16" localSheetId="1">#REF!</definedName>
    <definedName name="S19__16">#REF!</definedName>
    <definedName name="S19__18" localSheetId="0">#REF!</definedName>
    <definedName name="S19__18" localSheetId="1">#REF!</definedName>
    <definedName name="S19__18">#REF!</definedName>
    <definedName name="S2_" localSheetId="0">#REF!</definedName>
    <definedName name="S2_" localSheetId="1">#REF!</definedName>
    <definedName name="S2_">#REF!</definedName>
    <definedName name="S2__13" localSheetId="0">#REF!</definedName>
    <definedName name="S2__13" localSheetId="1">#REF!</definedName>
    <definedName name="S2__13">#REF!</definedName>
    <definedName name="S2__16" localSheetId="0">#REF!</definedName>
    <definedName name="S2__16" localSheetId="1">#REF!</definedName>
    <definedName name="S2__16">#REF!</definedName>
    <definedName name="S2__18" localSheetId="0">#REF!</definedName>
    <definedName name="S2__18" localSheetId="1">#REF!</definedName>
    <definedName name="S2__18">#REF!</definedName>
    <definedName name="S20_" localSheetId="0">#REF!</definedName>
    <definedName name="S20_" localSheetId="1">#REF!</definedName>
    <definedName name="S20_">#REF!</definedName>
    <definedName name="S20__13" localSheetId="0">#REF!</definedName>
    <definedName name="S20__13" localSheetId="1">#REF!</definedName>
    <definedName name="S20__13">#REF!</definedName>
    <definedName name="S20__16" localSheetId="0">#REF!</definedName>
    <definedName name="S20__16" localSheetId="1">#REF!</definedName>
    <definedName name="S20__16">#REF!</definedName>
    <definedName name="S20__18" localSheetId="0">#REF!</definedName>
    <definedName name="S20__18" localSheetId="1">#REF!</definedName>
    <definedName name="S20__18">#REF!</definedName>
    <definedName name="S3_" localSheetId="0">#REF!</definedName>
    <definedName name="S3_" localSheetId="1">#REF!</definedName>
    <definedName name="S3_">#REF!</definedName>
    <definedName name="S3__13" localSheetId="0">#REF!</definedName>
    <definedName name="S3__13" localSheetId="1">#REF!</definedName>
    <definedName name="S3__13">#REF!</definedName>
    <definedName name="S3__16" localSheetId="0">#REF!</definedName>
    <definedName name="S3__16" localSheetId="1">#REF!</definedName>
    <definedName name="S3__16">#REF!</definedName>
    <definedName name="S3__18" localSheetId="0">#REF!</definedName>
    <definedName name="S3__18" localSheetId="1">#REF!</definedName>
    <definedName name="S3__18">#REF!</definedName>
    <definedName name="s341_1" localSheetId="0">'[109]ЛСЦ начисленное на 31.12.08'!#REF!</definedName>
    <definedName name="s341_1" localSheetId="1">'[109]ЛСЦ начисленное на 31.12.08'!#REF!</definedName>
    <definedName name="s341_1">'[109]ЛСЦ начисленное на 31.12.08'!#REF!</definedName>
    <definedName name="s341_10" localSheetId="0">'[109]ЛСЦ начисленное на 31.12.08'!#REF!</definedName>
    <definedName name="s341_10" localSheetId="1">'[109]ЛСЦ начисленное на 31.12.08'!#REF!</definedName>
    <definedName name="s341_10">'[109]ЛСЦ начисленное на 31.12.08'!#REF!</definedName>
    <definedName name="s341_11" localSheetId="0">'[109]ЛСЦ начисленное на 31.12.08'!#REF!</definedName>
    <definedName name="s341_11" localSheetId="1">'[109]ЛСЦ начисленное на 31.12.08'!#REF!</definedName>
    <definedName name="s341_11">'[109]ЛСЦ начисленное на 31.12.08'!#REF!</definedName>
    <definedName name="s341_12" localSheetId="0">'[109]ЛСЦ начисленное на 31.12.08'!#REF!</definedName>
    <definedName name="s341_12" localSheetId="1">'[109]ЛСЦ начисленное на 31.12.08'!#REF!</definedName>
    <definedName name="s341_12">'[109]ЛСЦ начисленное на 31.12.08'!#REF!</definedName>
    <definedName name="s341_13" localSheetId="0">'[109]ЛСЦ начисленное на 31.12.08'!#REF!</definedName>
    <definedName name="s341_13" localSheetId="1">'[109]ЛСЦ начисленное на 31.12.08'!#REF!</definedName>
    <definedName name="s341_13">'[109]ЛСЦ начисленное на 31.12.08'!#REF!</definedName>
    <definedName name="s341_14" localSheetId="0">#REF!</definedName>
    <definedName name="s341_14" localSheetId="1">#REF!</definedName>
    <definedName name="s341_14">#REF!</definedName>
    <definedName name="s341_15" localSheetId="0">'[109]ЛСЦ начисленное на 31.12.08'!#REF!</definedName>
    <definedName name="s341_15" localSheetId="1">'[109]ЛСЦ начисленное на 31.12.08'!#REF!</definedName>
    <definedName name="s341_15">'[109]ЛСЦ начисленное на 31.12.08'!#REF!</definedName>
    <definedName name="s341_16" localSheetId="0">#REF!</definedName>
    <definedName name="s341_16" localSheetId="1">#REF!</definedName>
    <definedName name="s341_16">#REF!</definedName>
    <definedName name="s341_17" localSheetId="0">#REF!</definedName>
    <definedName name="s341_17" localSheetId="1">#REF!</definedName>
    <definedName name="s341_17">#REF!</definedName>
    <definedName name="s341_18" localSheetId="0">#REF!</definedName>
    <definedName name="s341_18" localSheetId="1">#REF!</definedName>
    <definedName name="s341_18">#REF!</definedName>
    <definedName name="s341_19" localSheetId="0">'[109]ЛСЦ начисленное на 31.12.08'!#REF!</definedName>
    <definedName name="s341_19" localSheetId="1">'[109]ЛСЦ начисленное на 31.12.08'!#REF!</definedName>
    <definedName name="s341_19">'[109]ЛСЦ начисленное на 31.12.08'!#REF!</definedName>
    <definedName name="s341_2" localSheetId="0">'[109]ЛСЦ начисленное на 31.12.08'!#REF!</definedName>
    <definedName name="s341_2" localSheetId="1">'[109]ЛСЦ начисленное на 31.12.08'!#REF!</definedName>
    <definedName name="s341_2">'[109]ЛСЦ начисленное на 31.12.08'!#REF!</definedName>
    <definedName name="s341_20" localSheetId="0">'[109]ЛСЦ начисленное на 31.12.08'!#REF!</definedName>
    <definedName name="s341_20" localSheetId="1">'[109]ЛСЦ начисленное на 31.12.08'!#REF!</definedName>
    <definedName name="s341_20">'[109]ЛСЦ начисленное на 31.12.08'!#REF!</definedName>
    <definedName name="s341_21" localSheetId="0">'[109]ЛСЦ начисленное на 31.12.08'!#REF!</definedName>
    <definedName name="s341_21" localSheetId="1">'[109]ЛСЦ начисленное на 31.12.08'!#REF!</definedName>
    <definedName name="s341_21">'[109]ЛСЦ начисленное на 31.12.08'!#REF!</definedName>
    <definedName name="s341_22" localSheetId="0">'[109]ЛСЦ начисленное на 31.12.08'!#REF!</definedName>
    <definedName name="s341_22" localSheetId="1">'[109]ЛСЦ начисленное на 31.12.08'!#REF!</definedName>
    <definedName name="s341_22">'[109]ЛСЦ начисленное на 31.12.08'!#REF!</definedName>
    <definedName name="s341_23" localSheetId="0">'[109]ЛСЦ начисленное на 31.12.08'!#REF!</definedName>
    <definedName name="s341_23" localSheetId="1">'[109]ЛСЦ начисленное на 31.12.08'!#REF!</definedName>
    <definedName name="s341_23">'[109]ЛСЦ начисленное на 31.12.08'!#REF!</definedName>
    <definedName name="s341_24" localSheetId="0">'[109]ЛСЦ начисленное на 31.12.08'!#REF!</definedName>
    <definedName name="s341_24" localSheetId="1">'[109]ЛСЦ начисленное на 31.12.08'!#REF!</definedName>
    <definedName name="s341_24">'[109]ЛСЦ начисленное на 31.12.08'!#REF!</definedName>
    <definedName name="s341_25" localSheetId="0">#REF!</definedName>
    <definedName name="s341_25" localSheetId="1">#REF!</definedName>
    <definedName name="s341_25">#REF!</definedName>
    <definedName name="s341_26" localSheetId="0">#REF!</definedName>
    <definedName name="s341_26" localSheetId="1">#REF!</definedName>
    <definedName name="s341_26">#REF!</definedName>
    <definedName name="s341_27" localSheetId="0">'[109]ЛСЦ начисленное на 31.12.08'!#REF!</definedName>
    <definedName name="s341_27" localSheetId="1">'[109]ЛСЦ начисленное на 31.12.08'!#REF!</definedName>
    <definedName name="s341_27">'[109]ЛСЦ начисленное на 31.12.08'!#REF!</definedName>
    <definedName name="s341_28" localSheetId="0">'[109]ЛСЦ начисленное на 31.12.08'!#REF!</definedName>
    <definedName name="s341_28" localSheetId="1">'[109]ЛСЦ начисленное на 31.12.08'!#REF!</definedName>
    <definedName name="s341_28">'[109]ЛСЦ начисленное на 31.12.08'!#REF!</definedName>
    <definedName name="s341_29" localSheetId="0">'[109]ЛСЦ начисленное на 31.12.08'!#REF!</definedName>
    <definedName name="s341_29" localSheetId="1">'[109]ЛСЦ начисленное на 31.12.08'!#REF!</definedName>
    <definedName name="s341_29">'[109]ЛСЦ начисленное на 31.12.08'!#REF!</definedName>
    <definedName name="s341_3" localSheetId="0">'[109]ЛСЦ начисленное на 31.12.08'!#REF!</definedName>
    <definedName name="s341_3" localSheetId="1">'[109]ЛСЦ начисленное на 31.12.08'!#REF!</definedName>
    <definedName name="s341_3">'[109]ЛСЦ начисленное на 31.12.08'!#REF!</definedName>
    <definedName name="s341_30" localSheetId="0">#REF!</definedName>
    <definedName name="s341_30" localSheetId="1">#REF!</definedName>
    <definedName name="s341_30">#REF!</definedName>
    <definedName name="s341_31" localSheetId="0">#REF!</definedName>
    <definedName name="s341_31" localSheetId="1">#REF!</definedName>
    <definedName name="s341_31">#REF!</definedName>
    <definedName name="s341_32" localSheetId="0">#REF!</definedName>
    <definedName name="s341_32" localSheetId="1">#REF!</definedName>
    <definedName name="s341_32">#REF!</definedName>
    <definedName name="s341_33" localSheetId="0">#REF!</definedName>
    <definedName name="s341_33" localSheetId="1">#REF!</definedName>
    <definedName name="s341_33">#REF!</definedName>
    <definedName name="s341_34" localSheetId="0">'[109]ЛСЦ начисленное на 31.12.08'!#REF!</definedName>
    <definedName name="s341_34" localSheetId="1">'[109]ЛСЦ начисленное на 31.12.08'!#REF!</definedName>
    <definedName name="s341_34">'[109]ЛСЦ начисленное на 31.12.08'!#REF!</definedName>
    <definedName name="s341_35" localSheetId="0">#REF!</definedName>
    <definedName name="s341_35" localSheetId="1">#REF!</definedName>
    <definedName name="s341_35">#REF!</definedName>
    <definedName name="s341_36" localSheetId="0">#REF!</definedName>
    <definedName name="s341_36" localSheetId="1">#REF!</definedName>
    <definedName name="s341_36">#REF!</definedName>
    <definedName name="s341_37" localSheetId="0">#REF!</definedName>
    <definedName name="s341_37" localSheetId="1">#REF!</definedName>
    <definedName name="s341_37">#REF!</definedName>
    <definedName name="s341_38" localSheetId="0">#REF!</definedName>
    <definedName name="s341_38" localSheetId="1">#REF!</definedName>
    <definedName name="s341_38">#REF!</definedName>
    <definedName name="s341_39" localSheetId="0">#REF!</definedName>
    <definedName name="s341_39" localSheetId="1">#REF!</definedName>
    <definedName name="s341_39">#REF!</definedName>
    <definedName name="s341_4" localSheetId="0">'[109]ЛСЦ начисленное на 31.12.08'!#REF!</definedName>
    <definedName name="s341_4" localSheetId="1">'[109]ЛСЦ начисленное на 31.12.08'!#REF!</definedName>
    <definedName name="s341_4">'[109]ЛСЦ начисленное на 31.12.08'!#REF!</definedName>
    <definedName name="s341_40" localSheetId="0">#REF!</definedName>
    <definedName name="s341_40" localSheetId="1">#REF!</definedName>
    <definedName name="s341_40">#REF!</definedName>
    <definedName name="s341_41" localSheetId="0">#REF!</definedName>
    <definedName name="s341_41" localSheetId="1">#REF!</definedName>
    <definedName name="s341_41">#REF!</definedName>
    <definedName name="s341_42" localSheetId="0">#REF!</definedName>
    <definedName name="s341_42" localSheetId="1">#REF!</definedName>
    <definedName name="s341_42">#REF!</definedName>
    <definedName name="s341_43" localSheetId="0">#REF!</definedName>
    <definedName name="s341_43" localSheetId="1">#REF!</definedName>
    <definedName name="s341_43">#REF!</definedName>
    <definedName name="s341_44" localSheetId="0">#REF!</definedName>
    <definedName name="s341_44" localSheetId="1">#REF!</definedName>
    <definedName name="s341_44">#REF!</definedName>
    <definedName name="s341_45" localSheetId="0">#REF!</definedName>
    <definedName name="s341_45" localSheetId="1">#REF!</definedName>
    <definedName name="s341_45">#REF!</definedName>
    <definedName name="s341_46" localSheetId="0">#REF!</definedName>
    <definedName name="s341_46" localSheetId="1">#REF!</definedName>
    <definedName name="s341_46">#REF!</definedName>
    <definedName name="s341_47" localSheetId="0">#REF!</definedName>
    <definedName name="s341_47" localSheetId="1">#REF!</definedName>
    <definedName name="s341_47">#REF!</definedName>
    <definedName name="s341_48" localSheetId="0">#REF!</definedName>
    <definedName name="s341_48" localSheetId="1">#REF!</definedName>
    <definedName name="s341_48">#REF!</definedName>
    <definedName name="s341_5" localSheetId="0">'[109]ЛСЦ начисленное на 31.12.08'!#REF!</definedName>
    <definedName name="s341_5" localSheetId="1">'[109]ЛСЦ начисленное на 31.12.08'!#REF!</definedName>
    <definedName name="s341_5">'[109]ЛСЦ начисленное на 31.12.08'!#REF!</definedName>
    <definedName name="s341_6" localSheetId="0">'[109]ЛСЦ начисленное на 31.12.08'!#REF!</definedName>
    <definedName name="s341_6" localSheetId="1">'[109]ЛСЦ начисленное на 31.12.08'!#REF!</definedName>
    <definedName name="s341_6">'[109]ЛСЦ начисленное на 31.12.08'!#REF!</definedName>
    <definedName name="s341_7" localSheetId="0">'[109]ЛСЦ начисленное на 31.12.08'!#REF!</definedName>
    <definedName name="s341_7" localSheetId="1">'[109]ЛСЦ начисленное на 31.12.08'!#REF!</definedName>
    <definedName name="s341_7">'[109]ЛСЦ начисленное на 31.12.08'!#REF!</definedName>
    <definedName name="s341_8" localSheetId="0">'[109]ЛСЦ начисленное на 31.12.08'!#REF!</definedName>
    <definedName name="s341_8" localSheetId="1">'[109]ЛСЦ начисленное на 31.12.08'!#REF!</definedName>
    <definedName name="s341_8">'[109]ЛСЦ начисленное на 31.12.08'!#REF!</definedName>
    <definedName name="s341_9" localSheetId="0">'[109]ЛСЦ начисленное на 31.12.08'!#REF!</definedName>
    <definedName name="s341_9" localSheetId="1">'[109]ЛСЦ начисленное на 31.12.08'!#REF!</definedName>
    <definedName name="s341_9">'[109]ЛСЦ начисленное на 31.12.08'!#REF!</definedName>
    <definedName name="S4_" localSheetId="0">#REF!</definedName>
    <definedName name="S4_" localSheetId="1">#REF!</definedName>
    <definedName name="S4_">#REF!</definedName>
    <definedName name="S4__13" localSheetId="0">#REF!</definedName>
    <definedName name="S4__13" localSheetId="1">#REF!</definedName>
    <definedName name="S4__13">#REF!</definedName>
    <definedName name="S4__16" localSheetId="0">#REF!</definedName>
    <definedName name="S4__16" localSheetId="1">#REF!</definedName>
    <definedName name="S4__16">#REF!</definedName>
    <definedName name="S4__18" localSheetId="0">#REF!</definedName>
    <definedName name="S4__18" localSheetId="1">#REF!</definedName>
    <definedName name="S4__18">#REF!</definedName>
    <definedName name="S5_" localSheetId="0">#REF!</definedName>
    <definedName name="S5_" localSheetId="1">#REF!</definedName>
    <definedName name="S5_">#REF!</definedName>
    <definedName name="S5__13" localSheetId="0">#REF!</definedName>
    <definedName name="S5__13" localSheetId="1">#REF!</definedName>
    <definedName name="S5__13">#REF!</definedName>
    <definedName name="S5__16" localSheetId="0">#REF!</definedName>
    <definedName name="S5__16" localSheetId="1">#REF!</definedName>
    <definedName name="S5__16">#REF!</definedName>
    <definedName name="S5__18" localSheetId="0">#REF!</definedName>
    <definedName name="S5__18" localSheetId="1">#REF!</definedName>
    <definedName name="S5__18">#REF!</definedName>
    <definedName name="S6_" localSheetId="0">#REF!</definedName>
    <definedName name="S6_" localSheetId="1">#REF!</definedName>
    <definedName name="S6_">#REF!</definedName>
    <definedName name="S6__13" localSheetId="0">#REF!</definedName>
    <definedName name="S6__13" localSheetId="1">#REF!</definedName>
    <definedName name="S6__13">#REF!</definedName>
    <definedName name="S6__16" localSheetId="0">#REF!</definedName>
    <definedName name="S6__16" localSheetId="1">#REF!</definedName>
    <definedName name="S6__16">#REF!</definedName>
    <definedName name="S6__18" localSheetId="0">#REF!</definedName>
    <definedName name="S6__18" localSheetId="1">#REF!</definedName>
    <definedName name="S6__18">#REF!</definedName>
    <definedName name="S7_" localSheetId="0">#REF!</definedName>
    <definedName name="S7_" localSheetId="1">#REF!</definedName>
    <definedName name="S7_">#REF!</definedName>
    <definedName name="S7__13" localSheetId="0">#REF!</definedName>
    <definedName name="S7__13" localSheetId="1">#REF!</definedName>
    <definedName name="S7__13">#REF!</definedName>
    <definedName name="S7__16" localSheetId="0">#REF!</definedName>
    <definedName name="S7__16" localSheetId="1">#REF!</definedName>
    <definedName name="S7__16">#REF!</definedName>
    <definedName name="S7__18" localSheetId="0">#REF!</definedName>
    <definedName name="S7__18" localSheetId="1">#REF!</definedName>
    <definedName name="S7__18">#REF!</definedName>
    <definedName name="S8_" localSheetId="0">#REF!</definedName>
    <definedName name="S8_" localSheetId="1">#REF!</definedName>
    <definedName name="S8_">#REF!</definedName>
    <definedName name="S8__13" localSheetId="0">#REF!</definedName>
    <definedName name="S8__13" localSheetId="1">#REF!</definedName>
    <definedName name="S8__13">#REF!</definedName>
    <definedName name="S8__16" localSheetId="0">#REF!</definedName>
    <definedName name="S8__16" localSheetId="1">#REF!</definedName>
    <definedName name="S8__16">#REF!</definedName>
    <definedName name="S8__18" localSheetId="0">#REF!</definedName>
    <definedName name="S8__18" localSheetId="1">#REF!</definedName>
    <definedName name="S8__18">#REF!</definedName>
    <definedName name="S9_" localSheetId="0">#REF!</definedName>
    <definedName name="S9_" localSheetId="1">#REF!</definedName>
    <definedName name="S9_">#REF!</definedName>
    <definedName name="S9__13" localSheetId="0">#REF!</definedName>
    <definedName name="S9__13" localSheetId="1">#REF!</definedName>
    <definedName name="S9__13">#REF!</definedName>
    <definedName name="S9__16" localSheetId="0">#REF!</definedName>
    <definedName name="S9__16" localSheetId="1">#REF!</definedName>
    <definedName name="S9__16">#REF!</definedName>
    <definedName name="S9__18" localSheetId="0">#REF!</definedName>
    <definedName name="S9__18" localSheetId="1">#REF!</definedName>
    <definedName name="S9__18">#REF!</definedName>
    <definedName name="SAPBEXrevision" hidden="1">14</definedName>
    <definedName name="SAPBEXsysID" hidden="1">"DBW"</definedName>
    <definedName name="SAPBEXwbID" hidden="1">"4HGS8JNNXRYR7FZEEF3KOA32V"</definedName>
    <definedName name="Sched_Pay" localSheetId="0">#REF!</definedName>
    <definedName name="Sched_Pay" localSheetId="1">#REF!</definedName>
    <definedName name="Sched_Pay">#REF!</definedName>
    <definedName name="Scheduled_Extra_Payments" localSheetId="0">#REF!</definedName>
    <definedName name="Scheduled_Extra_Payments" localSheetId="1">#REF!</definedName>
    <definedName name="Scheduled_Extra_Payments">#REF!</definedName>
    <definedName name="Scheduled_Interest_Rate" localSheetId="0">#REF!</definedName>
    <definedName name="Scheduled_Interest_Rate" localSheetId="1">#REF!</definedName>
    <definedName name="Scheduled_Interest_Rate">#REF!</definedName>
    <definedName name="Scheduled_Monthly_Payment" localSheetId="0">#REF!</definedName>
    <definedName name="Scheduled_Monthly_Payment" localSheetId="1">#REF!</definedName>
    <definedName name="Scheduled_Monthly_Payment">#REF!</definedName>
    <definedName name="sd" localSheetId="0">#REF!</definedName>
    <definedName name="sd" localSheetId="1">#REF!</definedName>
    <definedName name="sd">#REF!</definedName>
    <definedName name="secured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secured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secured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September" localSheetId="0">#REF!</definedName>
    <definedName name="September" localSheetId="1">#REF!</definedName>
    <definedName name="September">#REF!</definedName>
    <definedName name="sfd" localSheetId="0">#REF!</definedName>
    <definedName name="sfd" localSheetId="1">#REF!</definedName>
    <definedName name="sfd">#REF!</definedName>
    <definedName name="sFormula">[67]Sample!$D$9,[67]Sample!$D$1:$D$65536</definedName>
    <definedName name="sFormulaInSrc">[67]Sample!$D$9,[67]Sample!$F$1:$F$65536</definedName>
    <definedName name="ShEquity" localSheetId="0">#REF!</definedName>
    <definedName name="ShEquity" localSheetId="1">#REF!</definedName>
    <definedName name="ShEquity">#REF!</definedName>
    <definedName name="ShEquity1" localSheetId="0">#REF!</definedName>
    <definedName name="ShEquity1" localSheetId="1">#REF!</definedName>
    <definedName name="ShEquity1">#REF!</definedName>
    <definedName name="ShTitles" localSheetId="0">#REF!</definedName>
    <definedName name="ShTitles" localSheetId="1">#REF!</definedName>
    <definedName name="ShTitles">#REF!</definedName>
    <definedName name="sKVARTAL">[110]Hidden!$G$21</definedName>
    <definedName name="sMonth">[111]Hidden!$H$19</definedName>
    <definedName name="sMonthGen">[39]Hidden!$I$20</definedName>
    <definedName name="sMonthNarast">[112]Hidden!$J$20</definedName>
    <definedName name="Spécialités" localSheetId="0">#REF!</definedName>
    <definedName name="Spécialités" localSheetId="1">#REF!</definedName>
    <definedName name="Spécialités">#REF!</definedName>
    <definedName name="Spent">[38]Laser!$BF$5</definedName>
    <definedName name="ss_Pavé" localSheetId="0">#REF!</definedName>
    <definedName name="ss_Pavé" localSheetId="1">#REF!</definedName>
    <definedName name="ss_Pavé">#REF!</definedName>
    <definedName name="ss341_1" localSheetId="0">'[109]ЛСЦ начисленное на 31.12.08'!#REF!</definedName>
    <definedName name="ss341_1" localSheetId="1">'[109]ЛСЦ начисленное на 31.12.08'!#REF!</definedName>
    <definedName name="ss341_1">'[109]ЛСЦ начисленное на 31.12.08'!#REF!</definedName>
    <definedName name="ss341_10" localSheetId="0">'[109]ЛСЦ начисленное на 31.12.08'!#REF!</definedName>
    <definedName name="ss341_10" localSheetId="1">'[109]ЛСЦ начисленное на 31.12.08'!#REF!</definedName>
    <definedName name="ss341_10">'[109]ЛСЦ начисленное на 31.12.08'!#REF!</definedName>
    <definedName name="ss341_11" localSheetId="0">'[109]ЛСЦ начисленное на 31.12.08'!#REF!</definedName>
    <definedName name="ss341_11" localSheetId="1">'[109]ЛСЦ начисленное на 31.12.08'!#REF!</definedName>
    <definedName name="ss341_11">'[109]ЛСЦ начисленное на 31.12.08'!#REF!</definedName>
    <definedName name="ss341_12" localSheetId="0">'[109]ЛСЦ начисленное на 31.12.08'!#REF!</definedName>
    <definedName name="ss341_12" localSheetId="1">'[109]ЛСЦ начисленное на 31.12.08'!#REF!</definedName>
    <definedName name="ss341_12">'[109]ЛСЦ начисленное на 31.12.08'!#REF!</definedName>
    <definedName name="ss341_13" localSheetId="0">'[109]ЛСЦ начисленное на 31.12.08'!#REF!</definedName>
    <definedName name="ss341_13" localSheetId="1">'[109]ЛСЦ начисленное на 31.12.08'!#REF!</definedName>
    <definedName name="ss341_13">'[109]ЛСЦ начисленное на 31.12.08'!#REF!</definedName>
    <definedName name="ss341_14" localSheetId="0">#REF!</definedName>
    <definedName name="ss341_14" localSheetId="1">#REF!</definedName>
    <definedName name="ss341_14">#REF!</definedName>
    <definedName name="ss341_15" localSheetId="0">'[109]ЛСЦ начисленное на 31.12.08'!#REF!</definedName>
    <definedName name="ss341_15" localSheetId="1">'[109]ЛСЦ начисленное на 31.12.08'!#REF!</definedName>
    <definedName name="ss341_15">'[109]ЛСЦ начисленное на 31.12.08'!#REF!</definedName>
    <definedName name="ss341_16" localSheetId="0">#REF!</definedName>
    <definedName name="ss341_16" localSheetId="1">#REF!</definedName>
    <definedName name="ss341_16">#REF!</definedName>
    <definedName name="ss341_17" localSheetId="0">#REF!</definedName>
    <definedName name="ss341_17" localSheetId="1">#REF!</definedName>
    <definedName name="ss341_17">#REF!</definedName>
    <definedName name="ss341_18" localSheetId="0">#REF!</definedName>
    <definedName name="ss341_18" localSheetId="1">#REF!</definedName>
    <definedName name="ss341_18">#REF!</definedName>
    <definedName name="ss341_19" localSheetId="0">'[109]ЛСЦ начисленное на 31.12.08'!#REF!</definedName>
    <definedName name="ss341_19" localSheetId="1">'[109]ЛСЦ начисленное на 31.12.08'!#REF!</definedName>
    <definedName name="ss341_19">'[109]ЛСЦ начисленное на 31.12.08'!#REF!</definedName>
    <definedName name="ss341_2" localSheetId="0">'[109]ЛСЦ начисленное на 31.12.08'!#REF!</definedName>
    <definedName name="ss341_2" localSheetId="1">'[109]ЛСЦ начисленное на 31.12.08'!#REF!</definedName>
    <definedName name="ss341_2">'[109]ЛСЦ начисленное на 31.12.08'!#REF!</definedName>
    <definedName name="ss341_20" localSheetId="0">'[109]ЛСЦ начисленное на 31.12.08'!#REF!</definedName>
    <definedName name="ss341_20" localSheetId="1">'[109]ЛСЦ начисленное на 31.12.08'!#REF!</definedName>
    <definedName name="ss341_20">'[109]ЛСЦ начисленное на 31.12.08'!#REF!</definedName>
    <definedName name="ss341_21" localSheetId="0">'[109]ЛСЦ начисленное на 31.12.08'!#REF!</definedName>
    <definedName name="ss341_21" localSheetId="1">'[109]ЛСЦ начисленное на 31.12.08'!#REF!</definedName>
    <definedName name="ss341_21">'[109]ЛСЦ начисленное на 31.12.08'!#REF!</definedName>
    <definedName name="ss341_22" localSheetId="0">'[109]ЛСЦ начисленное на 31.12.08'!#REF!</definedName>
    <definedName name="ss341_22" localSheetId="1">'[109]ЛСЦ начисленное на 31.12.08'!#REF!</definedName>
    <definedName name="ss341_22">'[109]ЛСЦ начисленное на 31.12.08'!#REF!</definedName>
    <definedName name="ss341_23" localSheetId="0">'[109]ЛСЦ начисленное на 31.12.08'!#REF!</definedName>
    <definedName name="ss341_23" localSheetId="1">'[109]ЛСЦ начисленное на 31.12.08'!#REF!</definedName>
    <definedName name="ss341_23">'[109]ЛСЦ начисленное на 31.12.08'!#REF!</definedName>
    <definedName name="ss341_24" localSheetId="0">'[109]ЛСЦ начисленное на 31.12.08'!#REF!</definedName>
    <definedName name="ss341_24" localSheetId="1">'[109]ЛСЦ начисленное на 31.12.08'!#REF!</definedName>
    <definedName name="ss341_24">'[109]ЛСЦ начисленное на 31.12.08'!#REF!</definedName>
    <definedName name="ss341_25" localSheetId="0">#REF!</definedName>
    <definedName name="ss341_25" localSheetId="1">#REF!</definedName>
    <definedName name="ss341_25">#REF!</definedName>
    <definedName name="ss341_26" localSheetId="0">#REF!</definedName>
    <definedName name="ss341_26" localSheetId="1">#REF!</definedName>
    <definedName name="ss341_26">#REF!</definedName>
    <definedName name="ss341_27" localSheetId="0">'[109]ЛСЦ начисленное на 31.12.08'!#REF!</definedName>
    <definedName name="ss341_27" localSheetId="1">'[109]ЛСЦ начисленное на 31.12.08'!#REF!</definedName>
    <definedName name="ss341_27">'[109]ЛСЦ начисленное на 31.12.08'!#REF!</definedName>
    <definedName name="ss341_28" localSheetId="0">'[109]ЛСЦ начисленное на 31.12.08'!#REF!</definedName>
    <definedName name="ss341_28" localSheetId="1">'[109]ЛСЦ начисленное на 31.12.08'!#REF!</definedName>
    <definedName name="ss341_28">'[109]ЛСЦ начисленное на 31.12.08'!#REF!</definedName>
    <definedName name="ss341_29" localSheetId="0">'[109]ЛСЦ начисленное на 31.12.08'!#REF!</definedName>
    <definedName name="ss341_29" localSheetId="1">'[109]ЛСЦ начисленное на 31.12.08'!#REF!</definedName>
    <definedName name="ss341_29">'[109]ЛСЦ начисленное на 31.12.08'!#REF!</definedName>
    <definedName name="ss341_3" localSheetId="0">'[109]ЛСЦ начисленное на 31.12.08'!#REF!</definedName>
    <definedName name="ss341_3" localSheetId="1">'[109]ЛСЦ начисленное на 31.12.08'!#REF!</definedName>
    <definedName name="ss341_3">'[109]ЛСЦ начисленное на 31.12.08'!#REF!</definedName>
    <definedName name="ss341_30" localSheetId="0">#REF!</definedName>
    <definedName name="ss341_30" localSheetId="1">#REF!</definedName>
    <definedName name="ss341_30">#REF!</definedName>
    <definedName name="ss341_31" localSheetId="0">#REF!</definedName>
    <definedName name="ss341_31" localSheetId="1">#REF!</definedName>
    <definedName name="ss341_31">#REF!</definedName>
    <definedName name="ss341_32" localSheetId="0">#REF!</definedName>
    <definedName name="ss341_32" localSheetId="1">#REF!</definedName>
    <definedName name="ss341_32">#REF!</definedName>
    <definedName name="ss341_33" localSheetId="0">#REF!</definedName>
    <definedName name="ss341_33" localSheetId="1">#REF!</definedName>
    <definedName name="ss341_33">#REF!</definedName>
    <definedName name="ss341_34" localSheetId="0">'[109]ЛСЦ начисленное на 31.12.08'!#REF!</definedName>
    <definedName name="ss341_34" localSheetId="1">'[109]ЛСЦ начисленное на 31.12.08'!#REF!</definedName>
    <definedName name="ss341_34">'[109]ЛСЦ начисленное на 31.12.08'!#REF!</definedName>
    <definedName name="ss341_35" localSheetId="0">#REF!</definedName>
    <definedName name="ss341_35" localSheetId="1">#REF!</definedName>
    <definedName name="ss341_35">#REF!</definedName>
    <definedName name="ss341_36" localSheetId="0">#REF!</definedName>
    <definedName name="ss341_36" localSheetId="1">#REF!</definedName>
    <definedName name="ss341_36">#REF!</definedName>
    <definedName name="ss341_37" localSheetId="0">#REF!</definedName>
    <definedName name="ss341_37" localSheetId="1">#REF!</definedName>
    <definedName name="ss341_37">#REF!</definedName>
    <definedName name="ss341_38" localSheetId="0">#REF!</definedName>
    <definedName name="ss341_38" localSheetId="1">#REF!</definedName>
    <definedName name="ss341_38">#REF!</definedName>
    <definedName name="ss341_39" localSheetId="0">#REF!</definedName>
    <definedName name="ss341_39" localSheetId="1">#REF!</definedName>
    <definedName name="ss341_39">#REF!</definedName>
    <definedName name="ss341_4" localSheetId="0">'[109]ЛСЦ начисленное на 31.12.08'!#REF!</definedName>
    <definedName name="ss341_4" localSheetId="1">'[109]ЛСЦ начисленное на 31.12.08'!#REF!</definedName>
    <definedName name="ss341_4">'[109]ЛСЦ начисленное на 31.12.08'!#REF!</definedName>
    <definedName name="ss341_40" localSheetId="0">#REF!</definedName>
    <definedName name="ss341_40" localSheetId="1">#REF!</definedName>
    <definedName name="ss341_40">#REF!</definedName>
    <definedName name="ss341_41" localSheetId="0">#REF!</definedName>
    <definedName name="ss341_41" localSheetId="1">#REF!</definedName>
    <definedName name="ss341_41">#REF!</definedName>
    <definedName name="ss341_42" localSheetId="0">#REF!</definedName>
    <definedName name="ss341_42" localSheetId="1">#REF!</definedName>
    <definedName name="ss341_42">#REF!</definedName>
    <definedName name="ss341_43" localSheetId="0">#REF!</definedName>
    <definedName name="ss341_43" localSheetId="1">#REF!</definedName>
    <definedName name="ss341_43">#REF!</definedName>
    <definedName name="ss341_44" localSheetId="0">#REF!</definedName>
    <definedName name="ss341_44" localSheetId="1">#REF!</definedName>
    <definedName name="ss341_44">#REF!</definedName>
    <definedName name="ss341_45" localSheetId="0">#REF!</definedName>
    <definedName name="ss341_45" localSheetId="1">#REF!</definedName>
    <definedName name="ss341_45">#REF!</definedName>
    <definedName name="ss341_46" localSheetId="0">#REF!</definedName>
    <definedName name="ss341_46" localSheetId="1">#REF!</definedName>
    <definedName name="ss341_46">#REF!</definedName>
    <definedName name="ss341_47" localSheetId="0">#REF!</definedName>
    <definedName name="ss341_47" localSheetId="1">#REF!</definedName>
    <definedName name="ss341_47">#REF!</definedName>
    <definedName name="ss341_48" localSheetId="0">#REF!</definedName>
    <definedName name="ss341_48" localSheetId="1">#REF!</definedName>
    <definedName name="ss341_48">#REF!</definedName>
    <definedName name="ss341_5" localSheetId="0">'[109]ЛСЦ начисленное на 31.12.08'!#REF!</definedName>
    <definedName name="ss341_5" localSheetId="1">'[109]ЛСЦ начисленное на 31.12.08'!#REF!</definedName>
    <definedName name="ss341_5">'[109]ЛСЦ начисленное на 31.12.08'!#REF!</definedName>
    <definedName name="ss341_6" localSheetId="0">'[109]ЛСЦ начисленное на 31.12.08'!#REF!</definedName>
    <definedName name="ss341_6" localSheetId="1">'[109]ЛСЦ начисленное на 31.12.08'!#REF!</definedName>
    <definedName name="ss341_6">'[109]ЛСЦ начисленное на 31.12.08'!#REF!</definedName>
    <definedName name="ss341_7" localSheetId="0">'[109]ЛСЦ начисленное на 31.12.08'!#REF!</definedName>
    <definedName name="ss341_7" localSheetId="1">'[109]ЛСЦ начисленное на 31.12.08'!#REF!</definedName>
    <definedName name="ss341_7">'[109]ЛСЦ начисленное на 31.12.08'!#REF!</definedName>
    <definedName name="ss341_8" localSheetId="0">'[109]ЛСЦ начисленное на 31.12.08'!#REF!</definedName>
    <definedName name="ss341_8" localSheetId="1">'[109]ЛСЦ начисленное на 31.12.08'!#REF!</definedName>
    <definedName name="ss341_8">'[109]ЛСЦ начисленное на 31.12.08'!#REF!</definedName>
    <definedName name="ss341_9" localSheetId="0">'[109]ЛСЦ начисленное на 31.12.08'!#REF!</definedName>
    <definedName name="ss341_9" localSheetId="1">'[109]ЛСЦ начисленное на 31.12.08'!#REF!</definedName>
    <definedName name="ss341_9">'[109]ЛСЦ начисленное на 31.12.08'!#REF!</definedName>
    <definedName name="SSTBACK" localSheetId="0">'[24]Base_pt6 RAP'!#REF!</definedName>
    <definedName name="SSTBACK" localSheetId="1">'[24]Base_pt6 RAP'!#REF!</definedName>
    <definedName name="SSTBACK">'[24]Base_pt6 RAP'!#REF!</definedName>
    <definedName name="SSTEXT" localSheetId="0">'[24]Base_pt6 RAP'!#REF!</definedName>
    <definedName name="SSTEXT" localSheetId="1">'[24]Base_pt6 RAP'!#REF!</definedName>
    <definedName name="SSTEXT">'[24]Base_pt6 RAP'!#REF!</definedName>
    <definedName name="SSTINT" localSheetId="0">'[24]Base_pt6 RAP'!#REF!</definedName>
    <definedName name="SSTINT" localSheetId="1">'[24]Base_pt6 RAP'!#REF!</definedName>
    <definedName name="SSTINT">'[24]Base_pt6 RAP'!#REF!</definedName>
    <definedName name="staff_COS" localSheetId="0">#REF!</definedName>
    <definedName name="staff_COS" localSheetId="1">#REF!</definedName>
    <definedName name="staff_COS">#REF!</definedName>
    <definedName name="staff_GA" localSheetId="0">#REF!</definedName>
    <definedName name="staff_GA" localSheetId="1">#REF!</definedName>
    <definedName name="staff_GA">#REF!</definedName>
    <definedName name="starting_weight">[113]Livestock!$B$92</definedName>
    <definedName name="Std1.1" localSheetId="0">#REF!</definedName>
    <definedName name="Std1.1" localSheetId="1">#REF!</definedName>
    <definedName name="Std1.1">#REF!</definedName>
    <definedName name="Std1.10" localSheetId="0">#REF!</definedName>
    <definedName name="Std1.10" localSheetId="1">#REF!</definedName>
    <definedName name="Std1.10">#REF!</definedName>
    <definedName name="Std1.12" localSheetId="0">#REF!</definedName>
    <definedName name="Std1.12" localSheetId="1">#REF!</definedName>
    <definedName name="Std1.12">#REF!</definedName>
    <definedName name="Std1.12Hrs" localSheetId="0">#REF!</definedName>
    <definedName name="Std1.12Hrs" localSheetId="1">#REF!</definedName>
    <definedName name="Std1.12Hrs">#REF!</definedName>
    <definedName name="Std1.12Mat" localSheetId="0">#REF!</definedName>
    <definedName name="Std1.12Mat" localSheetId="1">#REF!</definedName>
    <definedName name="Std1.12Mat">#REF!</definedName>
    <definedName name="Std1.13Hrs" localSheetId="0">#REF!</definedName>
    <definedName name="Std1.13Hrs" localSheetId="1">#REF!</definedName>
    <definedName name="Std1.13Hrs">#REF!</definedName>
    <definedName name="Std1.13Mat" localSheetId="0">#REF!</definedName>
    <definedName name="Std1.13Mat" localSheetId="1">#REF!</definedName>
    <definedName name="Std1.13Mat">#REF!</definedName>
    <definedName name="Std1.14" localSheetId="0">#REF!</definedName>
    <definedName name="Std1.14" localSheetId="1">#REF!</definedName>
    <definedName name="Std1.14">#REF!</definedName>
    <definedName name="Std1.15" localSheetId="0">#REF!</definedName>
    <definedName name="Std1.15" localSheetId="1">#REF!</definedName>
    <definedName name="Std1.15">#REF!</definedName>
    <definedName name="Std1.16" localSheetId="0">#REF!</definedName>
    <definedName name="Std1.16" localSheetId="1">#REF!</definedName>
    <definedName name="Std1.16">#REF!</definedName>
    <definedName name="Std1.17" localSheetId="0">#REF!</definedName>
    <definedName name="Std1.17" localSheetId="1">#REF!</definedName>
    <definedName name="Std1.17">#REF!</definedName>
    <definedName name="Std1.18" localSheetId="0">#REF!</definedName>
    <definedName name="Std1.18" localSheetId="1">#REF!</definedName>
    <definedName name="Std1.18">#REF!</definedName>
    <definedName name="Std1.18Hrs" localSheetId="0">#REF!</definedName>
    <definedName name="Std1.18Hrs" localSheetId="1">#REF!</definedName>
    <definedName name="Std1.18Hrs">#REF!</definedName>
    <definedName name="Std1.18Mat" localSheetId="0">#REF!</definedName>
    <definedName name="Std1.18Mat" localSheetId="1">#REF!</definedName>
    <definedName name="Std1.18Mat">#REF!</definedName>
    <definedName name="Std1.2" localSheetId="0">#REF!</definedName>
    <definedName name="Std1.2" localSheetId="1">#REF!</definedName>
    <definedName name="Std1.2">#REF!</definedName>
    <definedName name="Std1.3" localSheetId="0">#REF!</definedName>
    <definedName name="Std1.3" localSheetId="1">#REF!</definedName>
    <definedName name="Std1.3">#REF!</definedName>
    <definedName name="Std1.4" localSheetId="0">#REF!</definedName>
    <definedName name="Std1.4" localSheetId="1">#REF!</definedName>
    <definedName name="Std1.4">#REF!</definedName>
    <definedName name="Std1.5" localSheetId="0">#REF!</definedName>
    <definedName name="Std1.5" localSheetId="1">#REF!</definedName>
    <definedName name="Std1.5">#REF!</definedName>
    <definedName name="Std1.6" localSheetId="0">#REF!</definedName>
    <definedName name="Std1.6" localSheetId="1">#REF!</definedName>
    <definedName name="Std1.6">#REF!</definedName>
    <definedName name="Std1.7" localSheetId="0">#REF!</definedName>
    <definedName name="Std1.7" localSheetId="1">#REF!</definedName>
    <definedName name="Std1.7">#REF!</definedName>
    <definedName name="Std1.8" localSheetId="0">#REF!</definedName>
    <definedName name="Std1.8" localSheetId="1">#REF!</definedName>
    <definedName name="Std1.8">#REF!</definedName>
    <definedName name="Std1.9" localSheetId="0">#REF!</definedName>
    <definedName name="Std1.9" localSheetId="1">#REF!</definedName>
    <definedName name="Std1.9">#REF!</definedName>
    <definedName name="StdTotal" localSheetId="0">#REF!</definedName>
    <definedName name="StdTotal" localSheetId="1">#REF!</definedName>
    <definedName name="StdTotal">#REF!</definedName>
    <definedName name="StdTotalImp" localSheetId="0">#REF!</definedName>
    <definedName name="StdTotalImp" localSheetId="1">#REF!</definedName>
    <definedName name="StdTotalImp">#REF!</definedName>
    <definedName name="SubAccountNumber" localSheetId="0">#REF!</definedName>
    <definedName name="SubAccountNumber" localSheetId="1">#REF!</definedName>
    <definedName name="SubAccountNumber">#REF!</definedName>
    <definedName name="SUMBL">"RM_OD1.XLS"</definedName>
    <definedName name="sVMonth">[114]Hidden!$H$20</definedName>
    <definedName name="sYear">[39]Hidden!$F$19</definedName>
    <definedName name="SyncrudeJV" localSheetId="0">#REF!</definedName>
    <definedName name="SyncrudeJV" localSheetId="1">#REF!</definedName>
    <definedName name="SyncrudeJV">#REF!</definedName>
    <definedName name="SyncrudeJV1" localSheetId="0">#REF!</definedName>
    <definedName name="SyncrudeJV1" localSheetId="1">#REF!</definedName>
    <definedName name="SyncrudeJV1">#REF!</definedName>
    <definedName name="t" localSheetId="0" hidden="1">{#N/A,#N/A,TRUE,"Лист1";#N/A,#N/A,TRUE,"Лист2";#N/A,#N/A,TRUE,"Лист3"}</definedName>
    <definedName name="t" localSheetId="1" hidden="1">{#N/A,#N/A,TRUE,"Лист1";#N/A,#N/A,TRUE,"Лист2";#N/A,#N/A,TRUE,"Лист3"}</definedName>
    <definedName name="t" hidden="1">{#N/A,#N/A,TRUE,"Лист1";#N/A,#N/A,TRUE,"Лист2";#N/A,#N/A,TRUE,"Лист3"}</definedName>
    <definedName name="T.ELECTRICO" localSheetId="0">#REF!</definedName>
    <definedName name="T.ELECTRICO" localSheetId="1">#REF!</definedName>
    <definedName name="T.ELECTRICO">#REF!</definedName>
    <definedName name="tabcroicais" localSheetId="0">#REF!</definedName>
    <definedName name="tabcroicais" localSheetId="1">#REF!</definedName>
    <definedName name="tabcroicais">#REF!</definedName>
    <definedName name="tabcroigar" localSheetId="0">#REF!</definedName>
    <definedName name="tabcroigar" localSheetId="1">#REF!</definedName>
    <definedName name="tabcroigar">#REF!</definedName>
    <definedName name="tabcroiprojet" localSheetId="0">#REF!</definedName>
    <definedName name="tabcroiprojet" localSheetId="1">#REF!</definedName>
    <definedName name="tabcroiprojet">#REF!</definedName>
    <definedName name="TaDFnInnov" localSheetId="0">#REF!</definedName>
    <definedName name="TaDFnInnov" localSheetId="1">#REF!</definedName>
    <definedName name="TaDFnInnov">#REF!</definedName>
    <definedName name="Takt">[77]FI!$B$14</definedName>
    <definedName name="Target">[38]Laser!$BL$5</definedName>
    <definedName name="Tariff" localSheetId="0">[114]Capex!#REF!</definedName>
    <definedName name="Tariff" localSheetId="1">[114]Capex!#REF!</definedName>
    <definedName name="Tariff">[114]Capex!#REF!</definedName>
    <definedName name="tartempion" localSheetId="0">#REF!</definedName>
    <definedName name="tartempion" localSheetId="1">#REF!</definedName>
    <definedName name="tartempion">#REF!</definedName>
    <definedName name="TAUX_HORAIRE_fabrication" localSheetId="0">#REF!</definedName>
    <definedName name="TAUX_HORAIRE_fabrication" localSheetId="1">#REF!</definedName>
    <definedName name="TAUX_HORAIRE_fabrication">#REF!</definedName>
    <definedName name="taux_moyen_activités_FCW_LRH">"x"</definedName>
    <definedName name="taux20002001" localSheetId="0">#REF!</definedName>
    <definedName name="taux20002001" localSheetId="1">#REF!</definedName>
    <definedName name="taux20002001">#REF!</definedName>
    <definedName name="taux9798" localSheetId="0">#REF!</definedName>
    <definedName name="taux9798" localSheetId="1">#REF!</definedName>
    <definedName name="taux9798">#REF!</definedName>
    <definedName name="tauxstandard" localSheetId="0">#REF!</definedName>
    <definedName name="tauxstandard" localSheetId="1">#REF!</definedName>
    <definedName name="tauxstandard">#REF!</definedName>
    <definedName name="Tax_Effect_Liabs">'[54]Summary of Misstatements'!$J$53</definedName>
    <definedName name="Tax_Rate">'[54]Summary of Misstatements'!$B$2</definedName>
    <definedName name="TB_AFTER_adjs" localSheetId="0">#REF!</definedName>
    <definedName name="TB_AFTER_adjs" localSheetId="1">#REF!</definedName>
    <definedName name="TB_AFTER_adjs">#REF!</definedName>
    <definedName name="TB_before_adjs" localSheetId="0">#REF!</definedName>
    <definedName name="TB_before_adjs" localSheetId="1">#REF!</definedName>
    <definedName name="TB_before_adjs">#REF!</definedName>
    <definedName name="TCUa" localSheetId="0">#REF!</definedName>
    <definedName name="TCUa" localSheetId="1">#REF!</definedName>
    <definedName name="TCUa">#REF!</definedName>
    <definedName name="TCUb" localSheetId="0">#REF!</definedName>
    <definedName name="TCUb" localSheetId="1">#REF!</definedName>
    <definedName name="TCUb">#REF!</definedName>
    <definedName name="TCUc" localSheetId="0">#REF!</definedName>
    <definedName name="TCUc" localSheetId="1">#REF!</definedName>
    <definedName name="TCUc">#REF!</definedName>
    <definedName name="TCUd" localSheetId="0">#REF!</definedName>
    <definedName name="TCUd" localSheetId="1">#REF!</definedName>
    <definedName name="TCUd">#REF!</definedName>
    <definedName name="Tender">[38]Laser!$BA$5</definedName>
    <definedName name="Tender_per_unit">[38]Laser!$AJ$9</definedName>
    <definedName name="test">'[49]Department Sheet 1'!$BT$515</definedName>
    <definedName name="TEST0" localSheetId="0">#REF!</definedName>
    <definedName name="TEST0" localSheetId="1">#REF!</definedName>
    <definedName name="TEST0">#REF!</definedName>
    <definedName name="TEST1" localSheetId="0">#REF!</definedName>
    <definedName name="TEST1" localSheetId="1">#REF!</definedName>
    <definedName name="TEST1">#REF!</definedName>
    <definedName name="TEST2" localSheetId="0">#REF!</definedName>
    <definedName name="TEST2" localSheetId="1">#REF!</definedName>
    <definedName name="TEST2">#REF!</definedName>
    <definedName name="TEST3" localSheetId="0">#REF!</definedName>
    <definedName name="TEST3" localSheetId="1">#REF!</definedName>
    <definedName name="TEST3">#REF!</definedName>
    <definedName name="TEST4" localSheetId="0">#REF!</definedName>
    <definedName name="TEST4" localSheetId="1">#REF!</definedName>
    <definedName name="TEST4">#REF!</definedName>
    <definedName name="TEST5" localSheetId="0">#REF!</definedName>
    <definedName name="TEST5" localSheetId="1">#REF!</definedName>
    <definedName name="TEST5">#REF!</definedName>
    <definedName name="TEST6" localSheetId="0">#REF!</definedName>
    <definedName name="TEST6" localSheetId="1">#REF!</definedName>
    <definedName name="TEST6">#REF!</definedName>
    <definedName name="TEST7" localSheetId="0">#REF!</definedName>
    <definedName name="TEST7" localSheetId="1">#REF!</definedName>
    <definedName name="TEST7">#REF!</definedName>
    <definedName name="TEST8" localSheetId="0">#REF!</definedName>
    <definedName name="TEST8" localSheetId="1">#REF!</definedName>
    <definedName name="TEST8">#REF!</definedName>
    <definedName name="TEST9" localSheetId="0">#REF!</definedName>
    <definedName name="TEST9" localSheetId="1">#REF!</definedName>
    <definedName name="TEST9">#REF!</definedName>
    <definedName name="TESTHKEY" localSheetId="0">#REF!</definedName>
    <definedName name="TESTHKEY" localSheetId="1">#REF!</definedName>
    <definedName name="TESTHKEY">#REF!</definedName>
    <definedName name="TESTKEYS" localSheetId="0">#REF!</definedName>
    <definedName name="TESTKEYS" localSheetId="1">#REF!</definedName>
    <definedName name="TESTKEYS">#REF!</definedName>
    <definedName name="TESTVKEY" localSheetId="0">#REF!</definedName>
    <definedName name="TESTVKEY" localSheetId="1">#REF!</definedName>
    <definedName name="TESTVKEY">#REF!</definedName>
    <definedName name="Tetrad1">[115]Hidden!$G$2</definedName>
    <definedName name="Tetrad2">[115]Hidden!$G$3</definedName>
    <definedName name="Tetrad3">[115]Hidden!$G$4</definedName>
    <definedName name="Tetrad4">[115]Hidden!$G$5</definedName>
    <definedName name="TextA" localSheetId="0">[85]MetaData!#REF!</definedName>
    <definedName name="TextA" localSheetId="1">[85]MetaData!#REF!</definedName>
    <definedName name="TextA">[85]MetaData!#REF!</definedName>
    <definedName name="TextB1" localSheetId="0">[85]MetaData!#REF!</definedName>
    <definedName name="TextB1" localSheetId="1">[85]MetaData!#REF!</definedName>
    <definedName name="TextB1">[85]MetaData!#REF!</definedName>
    <definedName name="TextB2" localSheetId="0">[85]MetaData!#REF!</definedName>
    <definedName name="TextB2" localSheetId="1">[85]MetaData!#REF!</definedName>
    <definedName name="TextB2">[85]MetaData!#REF!</definedName>
    <definedName name="TextB3" localSheetId="0">[85]MetaData!#REF!</definedName>
    <definedName name="TextB3" localSheetId="1">[85]MetaData!#REF!</definedName>
    <definedName name="TextB3">[85]MetaData!#REF!</definedName>
    <definedName name="TextC" localSheetId="0">[85]MetaData!#REF!</definedName>
    <definedName name="TextC" localSheetId="1">[85]MetaData!#REF!</definedName>
    <definedName name="TextC">[85]MetaData!#REF!</definedName>
    <definedName name="TextD" localSheetId="0">[85]MetaData!#REF!</definedName>
    <definedName name="TextD" localSheetId="1">[85]MetaData!#REF!</definedName>
    <definedName name="TextD">[85]MetaData!#REF!</definedName>
    <definedName name="TextE" localSheetId="0">[85]MetaData!#REF!</definedName>
    <definedName name="TextE" localSheetId="1">[85]MetaData!#REF!</definedName>
    <definedName name="TextE">[85]MetaData!#REF!</definedName>
    <definedName name="TextF" localSheetId="0">[85]MetaData!#REF!</definedName>
    <definedName name="TextF" localSheetId="1">[85]MetaData!#REF!</definedName>
    <definedName name="TextF">[85]MetaData!#REF!</definedName>
    <definedName name="TextG" localSheetId="0">[85]MetaData!#REF!</definedName>
    <definedName name="TextG" localSheetId="1">[85]MetaData!#REF!</definedName>
    <definedName name="TextG">[85]MetaData!#REF!</definedName>
    <definedName name="TextH" localSheetId="0">[85]MetaData!#REF!</definedName>
    <definedName name="TextH" localSheetId="1">[85]MetaData!#REF!</definedName>
    <definedName name="TextH">[85]MetaData!#REF!</definedName>
    <definedName name="TextI" localSheetId="0">[85]MetaData!#REF!</definedName>
    <definedName name="TextI" localSheetId="1">[85]MetaData!#REF!</definedName>
    <definedName name="TextI">[85]MetaData!#REF!</definedName>
    <definedName name="TextJ" localSheetId="0">[85]MetaData!#REF!</definedName>
    <definedName name="TextJ" localSheetId="1">[85]MetaData!#REF!</definedName>
    <definedName name="TextJ">[85]MetaData!#REF!</definedName>
    <definedName name="TextK" localSheetId="0">[85]MetaData!#REF!</definedName>
    <definedName name="TextK" localSheetId="1">[85]MetaData!#REF!</definedName>
    <definedName name="TextK">[85]MetaData!#REF!</definedName>
    <definedName name="TextL" localSheetId="0">[85]MetaData!#REF!</definedName>
    <definedName name="TextL" localSheetId="1">[85]MetaData!#REF!</definedName>
    <definedName name="TextL">[85]MetaData!#REF!</definedName>
    <definedName name="TextM" localSheetId="0">[85]MetaData!#REF!</definedName>
    <definedName name="TextM" localSheetId="1">[85]MetaData!#REF!</definedName>
    <definedName name="TextM">[85]MetaData!#REF!</definedName>
    <definedName name="TextN" localSheetId="0">[85]MetaData!#REF!</definedName>
    <definedName name="TextN" localSheetId="1">[85]MetaData!#REF!</definedName>
    <definedName name="TextN">[85]MetaData!#REF!</definedName>
    <definedName name="TextO" localSheetId="0">[85]MetaData!#REF!</definedName>
    <definedName name="TextO" localSheetId="1">[85]MetaData!#REF!</definedName>
    <definedName name="TextO">[85]MetaData!#REF!</definedName>
    <definedName name="TextP" localSheetId="0">[85]MetaData!#REF!</definedName>
    <definedName name="TextP" localSheetId="1">[85]MetaData!#REF!</definedName>
    <definedName name="TextP">[85]MetaData!#REF!</definedName>
    <definedName name="TextQ" localSheetId="0">[85]MetaData!#REF!</definedName>
    <definedName name="TextQ" localSheetId="1">[85]MetaData!#REF!</definedName>
    <definedName name="TextQ">[85]MetaData!#REF!</definedName>
    <definedName name="TextR" localSheetId="0">[85]MetaData!#REF!</definedName>
    <definedName name="TextR" localSheetId="1">[85]MetaData!#REF!</definedName>
    <definedName name="TextR">[85]MetaData!#REF!</definedName>
    <definedName name="TextRefCopy1" localSheetId="0">#REF!</definedName>
    <definedName name="TextRefCopy1" localSheetId="1">#REF!</definedName>
    <definedName name="TextRefCopy1">#REF!</definedName>
    <definedName name="TextRefCopy10" localSheetId="0">'[116]GAAP TB 31.12.01  detail p&amp;l'!#REF!</definedName>
    <definedName name="TextRefCopy10" localSheetId="1">'[116]GAAP TB 31.12.01  detail p&amp;l'!#REF!</definedName>
    <definedName name="TextRefCopy10">'[116]GAAP TB 31.12.01  detail p&amp;l'!#REF!</definedName>
    <definedName name="TextRefCopy100" localSheetId="0">#REF!</definedName>
    <definedName name="TextRefCopy100" localSheetId="1">#REF!</definedName>
    <definedName name="TextRefCopy100">#REF!</definedName>
    <definedName name="TextRefCopy101" localSheetId="0">'[117]FA Movement '!#REF!</definedName>
    <definedName name="TextRefCopy101" localSheetId="1">'[117]FA Movement '!#REF!</definedName>
    <definedName name="TextRefCopy101">'[117]FA Movement '!#REF!</definedName>
    <definedName name="TextRefCopy102" localSheetId="0">#REF!</definedName>
    <definedName name="TextRefCopy102" localSheetId="1">#REF!</definedName>
    <definedName name="TextRefCopy102">#REF!</definedName>
    <definedName name="TextRefCopy103" localSheetId="0">#REF!</definedName>
    <definedName name="TextRefCopy103" localSheetId="1">#REF!</definedName>
    <definedName name="TextRefCopy103">#REF!</definedName>
    <definedName name="TextRefCopy104" localSheetId="0">#REF!</definedName>
    <definedName name="TextRefCopy104" localSheetId="1">#REF!</definedName>
    <definedName name="TextRefCopy104">#REF!</definedName>
    <definedName name="TextRefCopy105" localSheetId="0">#REF!</definedName>
    <definedName name="TextRefCopy105" localSheetId="1">#REF!</definedName>
    <definedName name="TextRefCopy105">#REF!</definedName>
    <definedName name="TextRefCopy106" localSheetId="0">#REF!</definedName>
    <definedName name="TextRefCopy106" localSheetId="1">#REF!</definedName>
    <definedName name="TextRefCopy106">#REF!</definedName>
    <definedName name="TextRefCopy107" localSheetId="0">#REF!</definedName>
    <definedName name="TextRefCopy107" localSheetId="1">#REF!</definedName>
    <definedName name="TextRefCopy107">#REF!</definedName>
    <definedName name="TextRefCopy108" localSheetId="0">#REF!</definedName>
    <definedName name="TextRefCopy108" localSheetId="1">#REF!</definedName>
    <definedName name="TextRefCopy108">#REF!</definedName>
    <definedName name="TextRefCopy109" localSheetId="0">#REF!</definedName>
    <definedName name="TextRefCopy109" localSheetId="1">#REF!</definedName>
    <definedName name="TextRefCopy109">#REF!</definedName>
    <definedName name="TextRefCopy11" localSheetId="0">#REF!</definedName>
    <definedName name="TextRefCopy11" localSheetId="1">#REF!</definedName>
    <definedName name="TextRefCopy11">#REF!</definedName>
    <definedName name="TextRefCopy110" localSheetId="0">#REF!</definedName>
    <definedName name="TextRefCopy110" localSheetId="1">#REF!</definedName>
    <definedName name="TextRefCopy110">#REF!</definedName>
    <definedName name="TextRefCopy111" localSheetId="0">#REF!</definedName>
    <definedName name="TextRefCopy111" localSheetId="1">#REF!</definedName>
    <definedName name="TextRefCopy111">#REF!</definedName>
    <definedName name="TextRefCopy112" localSheetId="0">'[118]Additions testing'!#REF!</definedName>
    <definedName name="TextRefCopy112" localSheetId="1">'[118]Additions testing'!#REF!</definedName>
    <definedName name="TextRefCopy112">'[118]Additions testing'!#REF!</definedName>
    <definedName name="TextRefCopy113" localSheetId="0">[119]breakdown!#REF!</definedName>
    <definedName name="TextRefCopy113" localSheetId="1">[119]breakdown!#REF!</definedName>
    <definedName name="TextRefCopy113">[119]breakdown!#REF!</definedName>
    <definedName name="TextRefCopy114" localSheetId="0">#REF!</definedName>
    <definedName name="TextRefCopy114" localSheetId="1">#REF!</definedName>
    <definedName name="TextRefCopy114">#REF!</definedName>
    <definedName name="TextRefCopy115" localSheetId="0">#REF!</definedName>
    <definedName name="TextRefCopy115" localSheetId="1">#REF!</definedName>
    <definedName name="TextRefCopy115">#REF!</definedName>
    <definedName name="TextRefCopy116" localSheetId="0">#REF!</definedName>
    <definedName name="TextRefCopy116" localSheetId="1">#REF!</definedName>
    <definedName name="TextRefCopy116">#REF!</definedName>
    <definedName name="TextRefCopy117" localSheetId="0">'[118]Additions testing'!#REF!</definedName>
    <definedName name="TextRefCopy117" localSheetId="1">'[118]Additions testing'!#REF!</definedName>
    <definedName name="TextRefCopy117">'[118]Additions testing'!#REF!</definedName>
    <definedName name="TextRefCopy118" localSheetId="0">#REF!</definedName>
    <definedName name="TextRefCopy118" localSheetId="1">#REF!</definedName>
    <definedName name="TextRefCopy118">#REF!</definedName>
    <definedName name="TextRefCopy119" localSheetId="0">#REF!</definedName>
    <definedName name="TextRefCopy119" localSheetId="1">#REF!</definedName>
    <definedName name="TextRefCopy119">#REF!</definedName>
    <definedName name="TextRefCopy12" localSheetId="0">'[116]GAAP TB 31.12.01  detail p&amp;l'!#REF!</definedName>
    <definedName name="TextRefCopy12" localSheetId="1">'[116]GAAP TB 31.12.01  detail p&amp;l'!#REF!</definedName>
    <definedName name="TextRefCopy12">'[116]GAAP TB 31.12.01  detail p&amp;l'!#REF!</definedName>
    <definedName name="TextRefCopy120">'[120]P&amp;L'!$B$20</definedName>
    <definedName name="TextRefCopy121" localSheetId="0">#REF!</definedName>
    <definedName name="TextRefCopy121" localSheetId="1">#REF!</definedName>
    <definedName name="TextRefCopy121">#REF!</definedName>
    <definedName name="TextRefCopy122" localSheetId="0">#REF!</definedName>
    <definedName name="TextRefCopy122" localSheetId="1">#REF!</definedName>
    <definedName name="TextRefCopy122">#REF!</definedName>
    <definedName name="TextRefCopy123" localSheetId="0">#REF!</definedName>
    <definedName name="TextRefCopy123" localSheetId="1">#REF!</definedName>
    <definedName name="TextRefCopy123">#REF!</definedName>
    <definedName name="TextRefCopy124" localSheetId="0">#REF!</definedName>
    <definedName name="TextRefCopy124" localSheetId="1">#REF!</definedName>
    <definedName name="TextRefCopy124">#REF!</definedName>
    <definedName name="TextRefCopy125" localSheetId="0">#REF!</definedName>
    <definedName name="TextRefCopy125" localSheetId="1">#REF!</definedName>
    <definedName name="TextRefCopy125">#REF!</definedName>
    <definedName name="TextRefCopy126" localSheetId="0">'[118]Movement schedule'!#REF!</definedName>
    <definedName name="TextRefCopy126" localSheetId="1">'[118]Movement schedule'!#REF!</definedName>
    <definedName name="TextRefCopy126">'[118]Movement schedule'!#REF!</definedName>
    <definedName name="TextRefCopy127" localSheetId="0">#REF!</definedName>
    <definedName name="TextRefCopy127" localSheetId="1">#REF!</definedName>
    <definedName name="TextRefCopy127">#REF!</definedName>
    <definedName name="TextRefCopy128" localSheetId="0">'[121]7'!#REF!</definedName>
    <definedName name="TextRefCopy128" localSheetId="1">'[121]7'!#REF!</definedName>
    <definedName name="TextRefCopy128">'[121]7'!#REF!</definedName>
    <definedName name="TextRefCopy129" localSheetId="0">#REF!</definedName>
    <definedName name="TextRefCopy129" localSheetId="1">#REF!</definedName>
    <definedName name="TextRefCopy129">#REF!</definedName>
    <definedName name="TextRefCopy13" localSheetId="0">'[116]GAAP TB 31.12.01  detail p&amp;l'!#REF!</definedName>
    <definedName name="TextRefCopy13" localSheetId="1">'[116]GAAP TB 31.12.01  detail p&amp;l'!#REF!</definedName>
    <definedName name="TextRefCopy13">'[116]GAAP TB 31.12.01  detail p&amp;l'!#REF!</definedName>
    <definedName name="TextRefCopy130" localSheetId="0">#REF!</definedName>
    <definedName name="TextRefCopy130" localSheetId="1">#REF!</definedName>
    <definedName name="TextRefCopy130">#REF!</definedName>
    <definedName name="TextRefCopy131" localSheetId="0">#REF!</definedName>
    <definedName name="TextRefCopy131" localSheetId="1">#REF!</definedName>
    <definedName name="TextRefCopy131">#REF!</definedName>
    <definedName name="TextRefCopy132" localSheetId="0">'[121]7'!#REF!</definedName>
    <definedName name="TextRefCopy132" localSheetId="1">'[121]7'!#REF!</definedName>
    <definedName name="TextRefCopy132">'[121]7'!#REF!</definedName>
    <definedName name="TextRefCopy133" localSheetId="0">'[118]Movement schedule'!#REF!</definedName>
    <definedName name="TextRefCopy133" localSheetId="1">'[118]Movement schedule'!#REF!</definedName>
    <definedName name="TextRefCopy133">'[118]Movement schedule'!#REF!</definedName>
    <definedName name="TextRefCopy134" localSheetId="0">#REF!</definedName>
    <definedName name="TextRefCopy134" localSheetId="1">#REF!</definedName>
    <definedName name="TextRefCopy134">#REF!</definedName>
    <definedName name="TextRefCopy135" localSheetId="0">'[121]7'!#REF!</definedName>
    <definedName name="TextRefCopy135" localSheetId="1">'[121]7'!#REF!</definedName>
    <definedName name="TextRefCopy135">'[121]7'!#REF!</definedName>
    <definedName name="TextRefCopy136" localSheetId="0">#REF!</definedName>
    <definedName name="TextRefCopy136" localSheetId="1">#REF!</definedName>
    <definedName name="TextRefCopy136">#REF!</definedName>
    <definedName name="TextRefCopy137" localSheetId="0">'[121]7'!#REF!</definedName>
    <definedName name="TextRefCopy137" localSheetId="1">'[121]7'!#REF!</definedName>
    <definedName name="TextRefCopy137">'[121]7'!#REF!</definedName>
    <definedName name="TextRefCopy138" localSheetId="0">#REF!</definedName>
    <definedName name="TextRefCopy138" localSheetId="1">#REF!</definedName>
    <definedName name="TextRefCopy138">#REF!</definedName>
    <definedName name="TextRefCopy139" localSheetId="0">'[121]7'!#REF!</definedName>
    <definedName name="TextRefCopy139" localSheetId="1">'[121]7'!#REF!</definedName>
    <definedName name="TextRefCopy139">'[121]7'!#REF!</definedName>
    <definedName name="TextRefCopy14" localSheetId="0">'[116]GAAP TB 31.12.01  detail p&amp;l'!#REF!</definedName>
    <definedName name="TextRefCopy14" localSheetId="1">'[116]GAAP TB 31.12.01  detail p&amp;l'!#REF!</definedName>
    <definedName name="TextRefCopy14">'[116]GAAP TB 31.12.01  detail p&amp;l'!#REF!</definedName>
    <definedName name="TextRefCopy140" localSheetId="0">'[121]7'!#REF!</definedName>
    <definedName name="TextRefCopy140" localSheetId="1">'[121]7'!#REF!</definedName>
    <definedName name="TextRefCopy140">'[121]7'!#REF!</definedName>
    <definedName name="TextRefCopy141" localSheetId="0">'[121]7'!#REF!</definedName>
    <definedName name="TextRefCopy141" localSheetId="1">'[121]7'!#REF!</definedName>
    <definedName name="TextRefCopy141">'[121]7'!#REF!</definedName>
    <definedName name="TextRefCopy142" localSheetId="0">#REF!</definedName>
    <definedName name="TextRefCopy142" localSheetId="1">#REF!</definedName>
    <definedName name="TextRefCopy142">#REF!</definedName>
    <definedName name="TextRefCopy143" localSheetId="0">#REF!</definedName>
    <definedName name="TextRefCopy143" localSheetId="1">#REF!</definedName>
    <definedName name="TextRefCopy143">#REF!</definedName>
    <definedName name="TextRefCopy144" localSheetId="0">#REF!</definedName>
    <definedName name="TextRefCopy144" localSheetId="1">#REF!</definedName>
    <definedName name="TextRefCopy144">#REF!</definedName>
    <definedName name="TextRefCopy145" localSheetId="0">#REF!</definedName>
    <definedName name="TextRefCopy145" localSheetId="1">#REF!</definedName>
    <definedName name="TextRefCopy145">#REF!</definedName>
    <definedName name="TextRefCopy146" localSheetId="0">#REF!</definedName>
    <definedName name="TextRefCopy146" localSheetId="1">#REF!</definedName>
    <definedName name="TextRefCopy146">#REF!</definedName>
    <definedName name="TextRefCopy147" localSheetId="0">#REF!</definedName>
    <definedName name="TextRefCopy147" localSheetId="1">#REF!</definedName>
    <definedName name="TextRefCopy147">#REF!</definedName>
    <definedName name="TextRefCopy148" localSheetId="0">'[121]7'!#REF!</definedName>
    <definedName name="TextRefCopy148" localSheetId="1">'[121]7'!#REF!</definedName>
    <definedName name="TextRefCopy148">'[121]7'!#REF!</definedName>
    <definedName name="TextRefCopy149" localSheetId="0">'[121]7'!#REF!</definedName>
    <definedName name="TextRefCopy149" localSheetId="1">'[121]7'!#REF!</definedName>
    <definedName name="TextRefCopy149">'[121]7'!#REF!</definedName>
    <definedName name="TextRefCopy15" localSheetId="0">'[116]GAAP TB 31.12.01  detail p&amp;l'!#REF!</definedName>
    <definedName name="TextRefCopy15" localSheetId="1">'[116]GAAP TB 31.12.01  detail p&amp;l'!#REF!</definedName>
    <definedName name="TextRefCopy15">'[116]GAAP TB 31.12.01  detail p&amp;l'!#REF!</definedName>
    <definedName name="TextRefCopy150" localSheetId="0">'[121]7'!#REF!</definedName>
    <definedName name="TextRefCopy150" localSheetId="1">'[121]7'!#REF!</definedName>
    <definedName name="TextRefCopy150">'[121]7'!#REF!</definedName>
    <definedName name="TextRefCopy151" localSheetId="0">'[121]7'!#REF!</definedName>
    <definedName name="TextRefCopy151" localSheetId="1">'[121]7'!#REF!</definedName>
    <definedName name="TextRefCopy151">'[121]7'!#REF!</definedName>
    <definedName name="TextRefCopy152" localSheetId="0">#REF!</definedName>
    <definedName name="TextRefCopy152" localSheetId="1">#REF!</definedName>
    <definedName name="TextRefCopy152">#REF!</definedName>
    <definedName name="TextRefCopy153" localSheetId="0">'[121]7'!#REF!</definedName>
    <definedName name="TextRefCopy153" localSheetId="1">'[121]7'!#REF!</definedName>
    <definedName name="TextRefCopy153">'[121]7'!#REF!</definedName>
    <definedName name="TextRefCopy154" localSheetId="0">#REF!</definedName>
    <definedName name="TextRefCopy154" localSheetId="1">#REF!</definedName>
    <definedName name="TextRefCopy154">#REF!</definedName>
    <definedName name="TextRefCopy155" localSheetId="0">'[121]7'!#REF!</definedName>
    <definedName name="TextRefCopy155" localSheetId="1">'[121]7'!#REF!</definedName>
    <definedName name="TextRefCopy155">'[121]7'!#REF!</definedName>
    <definedName name="TextRefCopy156" localSheetId="0">#REF!</definedName>
    <definedName name="TextRefCopy156" localSheetId="1">#REF!</definedName>
    <definedName name="TextRefCopy156">#REF!</definedName>
    <definedName name="TextRefCopy157" localSheetId="0">#REF!</definedName>
    <definedName name="TextRefCopy157" localSheetId="1">#REF!</definedName>
    <definedName name="TextRefCopy157">#REF!</definedName>
    <definedName name="TextRefCopy158" localSheetId="0">#REF!</definedName>
    <definedName name="TextRefCopy158" localSheetId="1">#REF!</definedName>
    <definedName name="TextRefCopy158">#REF!</definedName>
    <definedName name="TextRefCopy159" localSheetId="0">#REF!</definedName>
    <definedName name="TextRefCopy159" localSheetId="1">#REF!</definedName>
    <definedName name="TextRefCopy159">#REF!</definedName>
    <definedName name="TextRefCopy16" localSheetId="0">#REF!</definedName>
    <definedName name="TextRefCopy16" localSheetId="1">#REF!</definedName>
    <definedName name="TextRefCopy16">#REF!</definedName>
    <definedName name="TextRefCopy160" localSheetId="0">#REF!</definedName>
    <definedName name="TextRefCopy160" localSheetId="1">#REF!</definedName>
    <definedName name="TextRefCopy160">#REF!</definedName>
    <definedName name="TextRefCopy161" localSheetId="0">#REF!</definedName>
    <definedName name="TextRefCopy161" localSheetId="1">#REF!</definedName>
    <definedName name="TextRefCopy161">#REF!</definedName>
    <definedName name="TextRefCopy162" localSheetId="0">#REF!</definedName>
    <definedName name="TextRefCopy162" localSheetId="1">#REF!</definedName>
    <definedName name="TextRefCopy162">#REF!</definedName>
    <definedName name="TextRefCopy163" localSheetId="0">#REF!</definedName>
    <definedName name="TextRefCopy163" localSheetId="1">#REF!</definedName>
    <definedName name="TextRefCopy163">#REF!</definedName>
    <definedName name="TextRefCopy164" localSheetId="0">#REF!</definedName>
    <definedName name="TextRefCopy164" localSheetId="1">#REF!</definedName>
    <definedName name="TextRefCopy164">#REF!</definedName>
    <definedName name="TextRefCopy165" localSheetId="0">#REF!</definedName>
    <definedName name="TextRefCopy165" localSheetId="1">#REF!</definedName>
    <definedName name="TextRefCopy165">#REF!</definedName>
    <definedName name="TextRefCopy166" localSheetId="0">#REF!</definedName>
    <definedName name="TextRefCopy166" localSheetId="1">#REF!</definedName>
    <definedName name="TextRefCopy166">#REF!</definedName>
    <definedName name="TextRefCopy167" localSheetId="0">#REF!</definedName>
    <definedName name="TextRefCopy167" localSheetId="1">#REF!</definedName>
    <definedName name="TextRefCopy167">#REF!</definedName>
    <definedName name="TextRefCopy168" localSheetId="0">#REF!</definedName>
    <definedName name="TextRefCopy168" localSheetId="1">#REF!</definedName>
    <definedName name="TextRefCopy168">#REF!</definedName>
    <definedName name="TextRefCopy169" localSheetId="0">#REF!</definedName>
    <definedName name="TextRefCopy169" localSheetId="1">#REF!</definedName>
    <definedName name="TextRefCopy169">#REF!</definedName>
    <definedName name="TextRefCopy17" localSheetId="0">#REF!</definedName>
    <definedName name="TextRefCopy17" localSheetId="1">#REF!</definedName>
    <definedName name="TextRefCopy17">#REF!</definedName>
    <definedName name="TextRefCopy170" localSheetId="0">#REF!</definedName>
    <definedName name="TextRefCopy170" localSheetId="1">#REF!</definedName>
    <definedName name="TextRefCopy170">#REF!</definedName>
    <definedName name="TextRefCopy171" localSheetId="0">#REF!</definedName>
    <definedName name="TextRefCopy171" localSheetId="1">#REF!</definedName>
    <definedName name="TextRefCopy171">#REF!</definedName>
    <definedName name="TextRefCopy172" localSheetId="0">#REF!</definedName>
    <definedName name="TextRefCopy172" localSheetId="1">#REF!</definedName>
    <definedName name="TextRefCopy172">#REF!</definedName>
    <definedName name="TextRefCopy173" localSheetId="0">#REF!</definedName>
    <definedName name="TextRefCopy173" localSheetId="1">#REF!</definedName>
    <definedName name="TextRefCopy173">#REF!</definedName>
    <definedName name="TextRefCopy174" localSheetId="0">#REF!</definedName>
    <definedName name="TextRefCopy174" localSheetId="1">#REF!</definedName>
    <definedName name="TextRefCopy174">#REF!</definedName>
    <definedName name="TextRefCopy175" localSheetId="0">#REF!</definedName>
    <definedName name="TextRefCopy175" localSheetId="1">#REF!</definedName>
    <definedName name="TextRefCopy175">#REF!</definedName>
    <definedName name="TextRefCopy176" localSheetId="0">#REF!</definedName>
    <definedName name="TextRefCopy176" localSheetId="1">#REF!</definedName>
    <definedName name="TextRefCopy176">#REF!</definedName>
    <definedName name="TextRefCopy177" localSheetId="0">#REF!</definedName>
    <definedName name="TextRefCopy177" localSheetId="1">#REF!</definedName>
    <definedName name="TextRefCopy177">#REF!</definedName>
    <definedName name="TextRefCopy178" localSheetId="0">#REF!</definedName>
    <definedName name="TextRefCopy178" localSheetId="1">#REF!</definedName>
    <definedName name="TextRefCopy178">#REF!</definedName>
    <definedName name="TextRefCopy179" localSheetId="0">#REF!</definedName>
    <definedName name="TextRefCopy179" localSheetId="1">#REF!</definedName>
    <definedName name="TextRefCopy179">#REF!</definedName>
    <definedName name="TextRefCopy18" localSheetId="0">'[116]GAAP TB 31.12.01  detail p&amp;l'!#REF!</definedName>
    <definedName name="TextRefCopy18" localSheetId="1">'[116]GAAP TB 31.12.01  detail p&amp;l'!#REF!</definedName>
    <definedName name="TextRefCopy18">'[116]GAAP TB 31.12.01  detail p&amp;l'!#REF!</definedName>
    <definedName name="TextRefCopy180" localSheetId="0">#REF!</definedName>
    <definedName name="TextRefCopy180" localSheetId="1">#REF!</definedName>
    <definedName name="TextRefCopy180">#REF!</definedName>
    <definedName name="TextRefCopy181" localSheetId="0">#REF!</definedName>
    <definedName name="TextRefCopy181" localSheetId="1">#REF!</definedName>
    <definedName name="TextRefCopy181">#REF!</definedName>
    <definedName name="TextRefCopy182" localSheetId="0">'[122]Cur portion of L-t loans 2006'!#REF!</definedName>
    <definedName name="TextRefCopy182" localSheetId="1">'[122]Cur portion of L-t loans 2006'!#REF!</definedName>
    <definedName name="TextRefCopy182">'[122]Cur portion of L-t loans 2006'!#REF!</definedName>
    <definedName name="TextRefCopy183" localSheetId="0">#REF!</definedName>
    <definedName name="TextRefCopy183" localSheetId="1">#REF!</definedName>
    <definedName name="TextRefCopy183">#REF!</definedName>
    <definedName name="TextRefCopy184" localSheetId="0">#REF!</definedName>
    <definedName name="TextRefCopy184" localSheetId="1">#REF!</definedName>
    <definedName name="TextRefCopy184">#REF!</definedName>
    <definedName name="TextRefCopy185" localSheetId="0">#REF!</definedName>
    <definedName name="TextRefCopy185" localSheetId="1">#REF!</definedName>
    <definedName name="TextRefCopy185">#REF!</definedName>
    <definedName name="TextRefCopy186" localSheetId="0">#REF!</definedName>
    <definedName name="TextRefCopy186" localSheetId="1">#REF!</definedName>
    <definedName name="TextRefCopy186">#REF!</definedName>
    <definedName name="TextRefCopy187" localSheetId="0">#REF!</definedName>
    <definedName name="TextRefCopy187" localSheetId="1">#REF!</definedName>
    <definedName name="TextRefCopy187">#REF!</definedName>
    <definedName name="TextRefCopy188" localSheetId="0">#REF!</definedName>
    <definedName name="TextRefCopy188" localSheetId="1">#REF!</definedName>
    <definedName name="TextRefCopy188">#REF!</definedName>
    <definedName name="TextRefCopy189" localSheetId="0">#REF!</definedName>
    <definedName name="TextRefCopy189" localSheetId="1">#REF!</definedName>
    <definedName name="TextRefCopy189">#REF!</definedName>
    <definedName name="TextRefCopy19" localSheetId="0">'[116]GAAP TB 31.12.01  detail p&amp;l'!#REF!</definedName>
    <definedName name="TextRefCopy19" localSheetId="1">'[116]GAAP TB 31.12.01  detail p&amp;l'!#REF!</definedName>
    <definedName name="TextRefCopy19">'[116]GAAP TB 31.12.01  detail p&amp;l'!#REF!</definedName>
    <definedName name="TextRefCopy190" localSheetId="0">#REF!</definedName>
    <definedName name="TextRefCopy190" localSheetId="1">#REF!</definedName>
    <definedName name="TextRefCopy190">#REF!</definedName>
    <definedName name="TextRefCopy191" localSheetId="0">#REF!</definedName>
    <definedName name="TextRefCopy191" localSheetId="1">#REF!</definedName>
    <definedName name="TextRefCopy191">#REF!</definedName>
    <definedName name="TextRefCopy192" localSheetId="0">#REF!</definedName>
    <definedName name="TextRefCopy192" localSheetId="1">#REF!</definedName>
    <definedName name="TextRefCopy192">#REF!</definedName>
    <definedName name="TextRefCopy193" localSheetId="0">#REF!</definedName>
    <definedName name="TextRefCopy193" localSheetId="1">#REF!</definedName>
    <definedName name="TextRefCopy193">#REF!</definedName>
    <definedName name="TextRefCopy194" localSheetId="0">#REF!</definedName>
    <definedName name="TextRefCopy194" localSheetId="1">#REF!</definedName>
    <definedName name="TextRefCopy194">#REF!</definedName>
    <definedName name="TextRefCopy195" localSheetId="0">#REF!</definedName>
    <definedName name="TextRefCopy195" localSheetId="1">#REF!</definedName>
    <definedName name="TextRefCopy195">#REF!</definedName>
    <definedName name="TextRefCopy196" localSheetId="0">#REF!</definedName>
    <definedName name="TextRefCopy196" localSheetId="1">#REF!</definedName>
    <definedName name="TextRefCopy196">#REF!</definedName>
    <definedName name="TextRefCopy197" localSheetId="0">#REF!</definedName>
    <definedName name="TextRefCopy197" localSheetId="1">#REF!</definedName>
    <definedName name="TextRefCopy197">#REF!</definedName>
    <definedName name="TextRefCopy198" localSheetId="0">#REF!</definedName>
    <definedName name="TextRefCopy198" localSheetId="1">#REF!</definedName>
    <definedName name="TextRefCopy198">#REF!</definedName>
    <definedName name="TextRefCopy199" localSheetId="0">#REF!</definedName>
    <definedName name="TextRefCopy199" localSheetId="1">#REF!</definedName>
    <definedName name="TextRefCopy199">#REF!</definedName>
    <definedName name="TextRefCopy2" localSheetId="0">#REF!</definedName>
    <definedName name="TextRefCopy2" localSheetId="1">#REF!</definedName>
    <definedName name="TextRefCopy2">#REF!</definedName>
    <definedName name="TextRefCopy20" localSheetId="0">'[116]GAAP TB 31.12.01  detail p&amp;l'!#REF!</definedName>
    <definedName name="TextRefCopy20" localSheetId="1">'[116]GAAP TB 31.12.01  detail p&amp;l'!#REF!</definedName>
    <definedName name="TextRefCopy20">'[116]GAAP TB 31.12.01  detail p&amp;l'!#REF!</definedName>
    <definedName name="TextRefCopy200" localSheetId="0">#REF!</definedName>
    <definedName name="TextRefCopy200" localSheetId="1">#REF!</definedName>
    <definedName name="TextRefCopy200">#REF!</definedName>
    <definedName name="TextRefCopy201" localSheetId="0">#REF!</definedName>
    <definedName name="TextRefCopy201" localSheetId="1">#REF!</definedName>
    <definedName name="TextRefCopy201">#REF!</definedName>
    <definedName name="TextRefCopy202" localSheetId="0">#REF!</definedName>
    <definedName name="TextRefCopy202" localSheetId="1">#REF!</definedName>
    <definedName name="TextRefCopy202">#REF!</definedName>
    <definedName name="TextRefCopy203" localSheetId="0">#REF!</definedName>
    <definedName name="TextRefCopy203" localSheetId="1">#REF!</definedName>
    <definedName name="TextRefCopy203">#REF!</definedName>
    <definedName name="TextRefCopy204" localSheetId="0">#REF!</definedName>
    <definedName name="TextRefCopy204" localSheetId="1">#REF!</definedName>
    <definedName name="TextRefCopy204">#REF!</definedName>
    <definedName name="TextRefCopy205" localSheetId="0">#REF!</definedName>
    <definedName name="TextRefCopy205" localSheetId="1">#REF!</definedName>
    <definedName name="TextRefCopy205">#REF!</definedName>
    <definedName name="TextRefCopy206" localSheetId="0">#REF!</definedName>
    <definedName name="TextRefCopy206" localSheetId="1">#REF!</definedName>
    <definedName name="TextRefCopy206">#REF!</definedName>
    <definedName name="TextRefCopy207" localSheetId="0">#REF!</definedName>
    <definedName name="TextRefCopy207" localSheetId="1">#REF!</definedName>
    <definedName name="TextRefCopy207">#REF!</definedName>
    <definedName name="TextRefCopy208" localSheetId="0">#REF!</definedName>
    <definedName name="TextRefCopy208" localSheetId="1">#REF!</definedName>
    <definedName name="TextRefCopy208">#REF!</definedName>
    <definedName name="TextRefCopy209" localSheetId="0">#REF!</definedName>
    <definedName name="TextRefCopy209" localSheetId="1">#REF!</definedName>
    <definedName name="TextRefCopy209">#REF!</definedName>
    <definedName name="TextRefCopy21" localSheetId="0">'[117]FA Movement '!#REF!</definedName>
    <definedName name="TextRefCopy21" localSheetId="1">'[117]FA Movement '!#REF!</definedName>
    <definedName name="TextRefCopy21">'[117]FA Movement '!#REF!</definedName>
    <definedName name="TextRefCopy210" localSheetId="0">#REF!</definedName>
    <definedName name="TextRefCopy210" localSheetId="1">#REF!</definedName>
    <definedName name="TextRefCopy210">#REF!</definedName>
    <definedName name="TextRefCopy211" localSheetId="0">#REF!</definedName>
    <definedName name="TextRefCopy211" localSheetId="1">#REF!</definedName>
    <definedName name="TextRefCopy211">#REF!</definedName>
    <definedName name="TextRefCopy212" localSheetId="0">#REF!</definedName>
    <definedName name="TextRefCopy212" localSheetId="1">#REF!</definedName>
    <definedName name="TextRefCopy212">#REF!</definedName>
    <definedName name="TextRefCopy213" localSheetId="0">#REF!</definedName>
    <definedName name="TextRefCopy213" localSheetId="1">#REF!</definedName>
    <definedName name="TextRefCopy213">#REF!</definedName>
    <definedName name="TextRefCopy214" localSheetId="0">#REF!</definedName>
    <definedName name="TextRefCopy214" localSheetId="1">#REF!</definedName>
    <definedName name="TextRefCopy214">#REF!</definedName>
    <definedName name="TextRefCopy22" localSheetId="0">'[117]FA Movement '!#REF!</definedName>
    <definedName name="TextRefCopy22" localSheetId="1">'[117]FA Movement '!#REF!</definedName>
    <definedName name="TextRefCopy22">'[117]FA Movement '!#REF!</definedName>
    <definedName name="TextRefCopy23" localSheetId="0">'[117]FA Movement '!#REF!</definedName>
    <definedName name="TextRefCopy23" localSheetId="1">'[117]FA Movement '!#REF!</definedName>
    <definedName name="TextRefCopy23">'[117]FA Movement '!#REF!</definedName>
    <definedName name="TextRefCopy238" localSheetId="0">'[121]10'!#REF!</definedName>
    <definedName name="TextRefCopy238" localSheetId="1">'[121]10'!#REF!</definedName>
    <definedName name="TextRefCopy238">'[121]10'!#REF!</definedName>
    <definedName name="TextRefCopy24" localSheetId="0">'[123]9-1'!#REF!</definedName>
    <definedName name="TextRefCopy24" localSheetId="1">'[123]9-1'!#REF!</definedName>
    <definedName name="TextRefCopy24">'[123]9-1'!#REF!</definedName>
    <definedName name="TextRefCopy249">[124]Movement!$Q$26</definedName>
    <definedName name="TextRefCopy25" localSheetId="0">'[117]FA Movement '!#REF!</definedName>
    <definedName name="TextRefCopy25" localSheetId="1">'[117]FA Movement '!#REF!</definedName>
    <definedName name="TextRefCopy25">'[117]FA Movement '!#REF!</definedName>
    <definedName name="TextRefCopy26" localSheetId="0">'[117]FA Movement '!#REF!</definedName>
    <definedName name="TextRefCopy26" localSheetId="1">'[117]FA Movement '!#REF!</definedName>
    <definedName name="TextRefCopy26">'[117]FA Movement '!#REF!</definedName>
    <definedName name="TextRefCopy27" localSheetId="0">'[117]FA Movement '!#REF!</definedName>
    <definedName name="TextRefCopy27" localSheetId="1">'[117]FA Movement '!#REF!</definedName>
    <definedName name="TextRefCopy27">'[117]FA Movement '!#REF!</definedName>
    <definedName name="TextRefCopy274" localSheetId="0">'[121]10'!#REF!</definedName>
    <definedName name="TextRefCopy274" localSheetId="1">'[121]10'!#REF!</definedName>
    <definedName name="TextRefCopy274">'[121]10'!#REF!</definedName>
    <definedName name="TextRefCopy275" localSheetId="0">#REF!</definedName>
    <definedName name="TextRefCopy275" localSheetId="1">#REF!</definedName>
    <definedName name="TextRefCopy275">#REF!</definedName>
    <definedName name="TextRefCopy276" localSheetId="0">'[121]10'!#REF!</definedName>
    <definedName name="TextRefCopy276" localSheetId="1">'[121]10'!#REF!</definedName>
    <definedName name="TextRefCopy276">'[121]10'!#REF!</definedName>
    <definedName name="TextRefCopy277" localSheetId="0">#REF!</definedName>
    <definedName name="TextRefCopy277" localSheetId="1">#REF!</definedName>
    <definedName name="TextRefCopy277">#REF!</definedName>
    <definedName name="TextRefCopy278" localSheetId="0">'[121]10'!#REF!</definedName>
    <definedName name="TextRefCopy278" localSheetId="1">'[121]10'!#REF!</definedName>
    <definedName name="TextRefCopy278">'[121]10'!#REF!</definedName>
    <definedName name="TextRefCopy28" localSheetId="0">#REF!</definedName>
    <definedName name="TextRefCopy28" localSheetId="1">#REF!</definedName>
    <definedName name="TextRefCopy28">#REF!</definedName>
    <definedName name="TextRefCopy280" localSheetId="0">#REF!</definedName>
    <definedName name="TextRefCopy280" localSheetId="1">#REF!</definedName>
    <definedName name="TextRefCopy280">#REF!</definedName>
    <definedName name="TextRefCopy281" localSheetId="0">'[121]10'!#REF!</definedName>
    <definedName name="TextRefCopy281" localSheetId="1">'[121]10'!#REF!</definedName>
    <definedName name="TextRefCopy281">'[121]10'!#REF!</definedName>
    <definedName name="TextRefCopy282" localSheetId="0">'[121]10'!#REF!</definedName>
    <definedName name="TextRefCopy282" localSheetId="1">'[121]10'!#REF!</definedName>
    <definedName name="TextRefCopy282">'[121]10'!#REF!</definedName>
    <definedName name="TextRefCopy283" localSheetId="0">'[121]10'!#REF!</definedName>
    <definedName name="TextRefCopy283" localSheetId="1">'[121]10'!#REF!</definedName>
    <definedName name="TextRefCopy283">'[121]10'!#REF!</definedName>
    <definedName name="TextRefCopy284" localSheetId="0">'[121]10'!#REF!</definedName>
    <definedName name="TextRefCopy284" localSheetId="1">'[121]10'!#REF!</definedName>
    <definedName name="TextRefCopy284">'[121]10'!#REF!</definedName>
    <definedName name="TextRefCopy285" localSheetId="0">'[121]10'!#REF!</definedName>
    <definedName name="TextRefCopy285" localSheetId="1">'[121]10'!#REF!</definedName>
    <definedName name="TextRefCopy285">'[121]10'!#REF!</definedName>
    <definedName name="TextRefCopy29" localSheetId="0">'[123]9-1'!#REF!</definedName>
    <definedName name="TextRefCopy29" localSheetId="1">'[123]9-1'!#REF!</definedName>
    <definedName name="TextRefCopy29">'[123]9-1'!#REF!</definedName>
    <definedName name="TextRefCopy3" localSheetId="0">'[125]Собственный капитал'!#REF!</definedName>
    <definedName name="TextRefCopy3" localSheetId="1">'[125]Собственный капитал'!#REF!</definedName>
    <definedName name="TextRefCopy3">'[125]Собственный капитал'!#REF!</definedName>
    <definedName name="TextRefCopy30" localSheetId="0">'[121]7'!#REF!</definedName>
    <definedName name="TextRefCopy30" localSheetId="1">'[121]7'!#REF!</definedName>
    <definedName name="TextRefCopy30">'[121]7'!#REF!</definedName>
    <definedName name="TextRefCopy307" localSheetId="0">'[121]10'!#REF!</definedName>
    <definedName name="TextRefCopy307" localSheetId="1">'[121]10'!#REF!</definedName>
    <definedName name="TextRefCopy307">'[121]10'!#REF!</definedName>
    <definedName name="TextRefCopy309" localSheetId="0">'[121]10'!#REF!</definedName>
    <definedName name="TextRefCopy309" localSheetId="1">'[121]10'!#REF!</definedName>
    <definedName name="TextRefCopy309">'[121]10'!#REF!</definedName>
    <definedName name="TextRefCopy31" localSheetId="0">'[117]FA Movement '!#REF!</definedName>
    <definedName name="TextRefCopy31" localSheetId="1">'[117]FA Movement '!#REF!</definedName>
    <definedName name="TextRefCopy31">'[117]FA Movement '!#REF!</definedName>
    <definedName name="TextRefCopy310" localSheetId="0">'[121]10'!#REF!</definedName>
    <definedName name="TextRefCopy310" localSheetId="1">'[121]10'!#REF!</definedName>
    <definedName name="TextRefCopy310">'[121]10'!#REF!</definedName>
    <definedName name="TextRefCopy312" localSheetId="0">'[121]10'!#REF!</definedName>
    <definedName name="TextRefCopy312" localSheetId="1">'[121]10'!#REF!</definedName>
    <definedName name="TextRefCopy312">'[121]10'!#REF!</definedName>
    <definedName name="TextRefCopy32" localSheetId="0">'[117]FA Movement '!#REF!</definedName>
    <definedName name="TextRefCopy32" localSheetId="1">'[117]FA Movement '!#REF!</definedName>
    <definedName name="TextRefCopy32">'[117]FA Movement '!#REF!</definedName>
    <definedName name="TextRefCopy33" localSheetId="0">'[117]FA Movement '!#REF!</definedName>
    <definedName name="TextRefCopy33" localSheetId="1">'[117]FA Movement '!#REF!</definedName>
    <definedName name="TextRefCopy33">'[117]FA Movement '!#REF!</definedName>
    <definedName name="TextRefCopy34" localSheetId="0">#REF!</definedName>
    <definedName name="TextRefCopy34" localSheetId="1">#REF!</definedName>
    <definedName name="TextRefCopy34">#REF!</definedName>
    <definedName name="TextRefCopy35" localSheetId="0">'[117]FA Movement '!#REF!</definedName>
    <definedName name="TextRefCopy35" localSheetId="1">'[117]FA Movement '!#REF!</definedName>
    <definedName name="TextRefCopy35">'[117]FA Movement '!#REF!</definedName>
    <definedName name="TextRefCopy36" localSheetId="0">#REF!</definedName>
    <definedName name="TextRefCopy36" localSheetId="1">#REF!</definedName>
    <definedName name="TextRefCopy36">#REF!</definedName>
    <definedName name="TextRefCopy37" localSheetId="0">'[117]FA Movement '!#REF!</definedName>
    <definedName name="TextRefCopy37" localSheetId="1">'[117]FA Movement '!#REF!</definedName>
    <definedName name="TextRefCopy37">'[117]FA Movement '!#REF!</definedName>
    <definedName name="TextRefCopy38" localSheetId="0">'[117]FA Movement '!#REF!</definedName>
    <definedName name="TextRefCopy38" localSheetId="1">'[117]FA Movement '!#REF!</definedName>
    <definedName name="TextRefCopy38">'[117]FA Movement '!#REF!</definedName>
    <definedName name="TextRefCopy39" localSheetId="0">'[117]FA Movement '!#REF!</definedName>
    <definedName name="TextRefCopy39" localSheetId="1">'[117]FA Movement '!#REF!</definedName>
    <definedName name="TextRefCopy39">'[117]FA Movement '!#REF!</definedName>
    <definedName name="TextRefCopy4" localSheetId="0">'[116]GAAP TB 31.12.01  detail p&amp;l'!#REF!</definedName>
    <definedName name="TextRefCopy4" localSheetId="1">'[116]GAAP TB 31.12.01  detail p&amp;l'!#REF!</definedName>
    <definedName name="TextRefCopy4">'[116]GAAP TB 31.12.01  detail p&amp;l'!#REF!</definedName>
    <definedName name="TextRefCopy40" localSheetId="0">'[117]FA Movement '!#REF!</definedName>
    <definedName name="TextRefCopy40" localSheetId="1">'[117]FA Movement '!#REF!</definedName>
    <definedName name="TextRefCopy40">'[117]FA Movement '!#REF!</definedName>
    <definedName name="TextRefCopy41" localSheetId="0">#REF!</definedName>
    <definedName name="TextRefCopy41" localSheetId="1">#REF!</definedName>
    <definedName name="TextRefCopy41">#REF!</definedName>
    <definedName name="TextRefCopy42" localSheetId="0">#REF!</definedName>
    <definedName name="TextRefCopy42" localSheetId="1">#REF!</definedName>
    <definedName name="TextRefCopy42">#REF!</definedName>
    <definedName name="TextRefCopy43" localSheetId="0">#REF!</definedName>
    <definedName name="TextRefCopy43" localSheetId="1">#REF!</definedName>
    <definedName name="TextRefCopy43">#REF!</definedName>
    <definedName name="TextRefCopy44" localSheetId="0">#REF!</definedName>
    <definedName name="TextRefCopy44" localSheetId="1">#REF!</definedName>
    <definedName name="TextRefCopy44">#REF!</definedName>
    <definedName name="TextRefCopy45" localSheetId="0">#REF!</definedName>
    <definedName name="TextRefCopy45" localSheetId="1">#REF!</definedName>
    <definedName name="TextRefCopy45">#REF!</definedName>
    <definedName name="TextRefCopy46" localSheetId="0">'[117]FA Movement '!#REF!</definedName>
    <definedName name="TextRefCopy46" localSheetId="1">'[117]FA Movement '!#REF!</definedName>
    <definedName name="TextRefCopy46">'[117]FA Movement '!#REF!</definedName>
    <definedName name="TextRefCopy47" localSheetId="0">#REF!</definedName>
    <definedName name="TextRefCopy47" localSheetId="1">#REF!</definedName>
    <definedName name="TextRefCopy47">#REF!</definedName>
    <definedName name="TextRefCopy48">[120]Provisions!$B$6</definedName>
    <definedName name="TextRefCopy49" localSheetId="0">#REF!</definedName>
    <definedName name="TextRefCopy49" localSheetId="1">#REF!</definedName>
    <definedName name="TextRefCopy49">#REF!</definedName>
    <definedName name="TextRefCopy5" localSheetId="0">'[125]Собственный капитал'!#REF!</definedName>
    <definedName name="TextRefCopy5" localSheetId="1">'[125]Собственный капитал'!#REF!</definedName>
    <definedName name="TextRefCopy5">'[125]Собственный капитал'!#REF!</definedName>
    <definedName name="TextRefCopy50" localSheetId="0">[119]breakdown!#REF!</definedName>
    <definedName name="TextRefCopy50" localSheetId="1">[119]breakdown!#REF!</definedName>
    <definedName name="TextRefCopy50">[119]breakdown!#REF!</definedName>
    <definedName name="TextRefCopy51" localSheetId="0">[119]breakdown!#REF!</definedName>
    <definedName name="TextRefCopy51" localSheetId="1">[119]breakdown!#REF!</definedName>
    <definedName name="TextRefCopy51">[119]breakdown!#REF!</definedName>
    <definedName name="TextRefCopy52">[126]Disclosure!$B$14</definedName>
    <definedName name="TextRefCopy53" localSheetId="0">'[119]FA depreciation'!#REF!</definedName>
    <definedName name="TextRefCopy53" localSheetId="1">'[119]FA depreciation'!#REF!</definedName>
    <definedName name="TextRefCopy53">'[119]FA depreciation'!#REF!</definedName>
    <definedName name="TextRefCopy54" localSheetId="0">#REF!</definedName>
    <definedName name="TextRefCopy54" localSheetId="1">#REF!</definedName>
    <definedName name="TextRefCopy54">#REF!</definedName>
    <definedName name="TextRefCopy55" localSheetId="0">#REF!</definedName>
    <definedName name="TextRefCopy55" localSheetId="1">#REF!</definedName>
    <definedName name="TextRefCopy55">#REF!</definedName>
    <definedName name="TextRefCopy56" localSheetId="0">#REF!</definedName>
    <definedName name="TextRefCopy56" localSheetId="1">#REF!</definedName>
    <definedName name="TextRefCopy56">#REF!</definedName>
    <definedName name="TextRefCopy57" localSheetId="0">#REF!</definedName>
    <definedName name="TextRefCopy57" localSheetId="1">#REF!</definedName>
    <definedName name="TextRefCopy57">#REF!</definedName>
    <definedName name="TextRefCopy58" localSheetId="0">#REF!</definedName>
    <definedName name="TextRefCopy58" localSheetId="1">#REF!</definedName>
    <definedName name="TextRefCopy58">#REF!</definedName>
    <definedName name="TextRefCopy59" localSheetId="0">#REF!</definedName>
    <definedName name="TextRefCopy59" localSheetId="1">#REF!</definedName>
    <definedName name="TextRefCopy59">#REF!</definedName>
    <definedName name="TextRefCopy6" localSheetId="0">'[116]GAAP TB 31.12.01  detail p&amp;l'!#REF!</definedName>
    <definedName name="TextRefCopy6" localSheetId="1">'[116]GAAP TB 31.12.01  detail p&amp;l'!#REF!</definedName>
    <definedName name="TextRefCopy6">'[116]GAAP TB 31.12.01  detail p&amp;l'!#REF!</definedName>
    <definedName name="TextRefCopy60" localSheetId="0">#REF!</definedName>
    <definedName name="TextRefCopy60" localSheetId="1">#REF!</definedName>
    <definedName name="TextRefCopy60">#REF!</definedName>
    <definedName name="TextRefCopy61" localSheetId="0">#REF!</definedName>
    <definedName name="TextRefCopy61" localSheetId="1">#REF!</definedName>
    <definedName name="TextRefCopy61">#REF!</definedName>
    <definedName name="TextRefCopy62" localSheetId="0">#REF!</definedName>
    <definedName name="TextRefCopy62" localSheetId="1">#REF!</definedName>
    <definedName name="TextRefCopy62">#REF!</definedName>
    <definedName name="TextRefCopy63">'[127]PP&amp;E mvt for 2003'!$R$18</definedName>
    <definedName name="TextRefCopy64" localSheetId="0">#REF!</definedName>
    <definedName name="TextRefCopy64" localSheetId="1">#REF!</definedName>
    <definedName name="TextRefCopy64">#REF!</definedName>
    <definedName name="TextRefCopy65" localSheetId="0">#REF!</definedName>
    <definedName name="TextRefCopy65" localSheetId="1">#REF!</definedName>
    <definedName name="TextRefCopy65">#REF!</definedName>
    <definedName name="TextRefCopy66" localSheetId="0">#REF!</definedName>
    <definedName name="TextRefCopy66" localSheetId="1">#REF!</definedName>
    <definedName name="TextRefCopy66">#REF!</definedName>
    <definedName name="TextRefCopy67" localSheetId="0">#REF!</definedName>
    <definedName name="TextRefCopy67" localSheetId="1">#REF!</definedName>
    <definedName name="TextRefCopy67">#REF!</definedName>
    <definedName name="TextRefCopy68" localSheetId="0">#REF!</definedName>
    <definedName name="TextRefCopy68" localSheetId="1">#REF!</definedName>
    <definedName name="TextRefCopy68">#REF!</definedName>
    <definedName name="TextRefCopy69" localSheetId="0">#REF!</definedName>
    <definedName name="TextRefCopy69" localSheetId="1">#REF!</definedName>
    <definedName name="TextRefCopy69">#REF!</definedName>
    <definedName name="TextRefCopy7" localSheetId="0">'[116]GAAP TB 31.12.01  detail p&amp;l'!#REF!</definedName>
    <definedName name="TextRefCopy7" localSheetId="1">'[116]GAAP TB 31.12.01  detail p&amp;l'!#REF!</definedName>
    <definedName name="TextRefCopy7">'[116]GAAP TB 31.12.01  detail p&amp;l'!#REF!</definedName>
    <definedName name="TextRefCopy70" localSheetId="0">#REF!</definedName>
    <definedName name="TextRefCopy70" localSheetId="1">#REF!</definedName>
    <definedName name="TextRefCopy70">#REF!</definedName>
    <definedName name="TextRefCopy71" localSheetId="0">#REF!</definedName>
    <definedName name="TextRefCopy71" localSheetId="1">#REF!</definedName>
    <definedName name="TextRefCopy71">#REF!</definedName>
    <definedName name="TextRefCopy72" localSheetId="0">#REF!</definedName>
    <definedName name="TextRefCopy72" localSheetId="1">#REF!</definedName>
    <definedName name="TextRefCopy72">#REF!</definedName>
    <definedName name="TextRefCopy73" localSheetId="0">#REF!</definedName>
    <definedName name="TextRefCopy73" localSheetId="1">#REF!</definedName>
    <definedName name="TextRefCopy73">#REF!</definedName>
    <definedName name="TextRefCopy74" localSheetId="0">[119]breakdown!#REF!</definedName>
    <definedName name="TextRefCopy74" localSheetId="1">[119]breakdown!#REF!</definedName>
    <definedName name="TextRefCopy74">[119]breakdown!#REF!</definedName>
    <definedName name="TextRefCopy75" localSheetId="0">#REF!</definedName>
    <definedName name="TextRefCopy75" localSheetId="1">#REF!</definedName>
    <definedName name="TextRefCopy75">#REF!</definedName>
    <definedName name="TextRefCopy76" localSheetId="0">[126]Movements!#REF!</definedName>
    <definedName name="TextRefCopy76" localSheetId="1">[126]Movements!#REF!</definedName>
    <definedName name="TextRefCopy76">[126]Movements!#REF!</definedName>
    <definedName name="TextRefCopy77" localSheetId="0">#REF!</definedName>
    <definedName name="TextRefCopy77" localSheetId="1">#REF!</definedName>
    <definedName name="TextRefCopy77">#REF!</definedName>
    <definedName name="TextRefCopy78" localSheetId="0">#REF!</definedName>
    <definedName name="TextRefCopy78" localSheetId="1">#REF!</definedName>
    <definedName name="TextRefCopy78">#REF!</definedName>
    <definedName name="TextRefCopy79" localSheetId="0">#REF!</definedName>
    <definedName name="TextRefCopy79" localSheetId="1">#REF!</definedName>
    <definedName name="TextRefCopy79">#REF!</definedName>
    <definedName name="TextRefCopy8" localSheetId="0">'[116]GAAP TB 31.12.01  detail p&amp;l'!#REF!</definedName>
    <definedName name="TextRefCopy8" localSheetId="1">'[116]GAAP TB 31.12.01  detail p&amp;l'!#REF!</definedName>
    <definedName name="TextRefCopy8">'[116]GAAP TB 31.12.01  detail p&amp;l'!#REF!</definedName>
    <definedName name="TextRefCopy80">[128]Datasheet!$G$16</definedName>
    <definedName name="TextRefCopy81" localSheetId="0">#REF!</definedName>
    <definedName name="TextRefCopy81" localSheetId="1">#REF!</definedName>
    <definedName name="TextRefCopy81">#REF!</definedName>
    <definedName name="TextRefCopy82" localSheetId="0">#REF!</definedName>
    <definedName name="TextRefCopy82" localSheetId="1">#REF!</definedName>
    <definedName name="TextRefCopy82">#REF!</definedName>
    <definedName name="TextRefCopy83" localSheetId="0">#REF!</definedName>
    <definedName name="TextRefCopy83" localSheetId="1">#REF!</definedName>
    <definedName name="TextRefCopy83">#REF!</definedName>
    <definedName name="TextRefCopy84" localSheetId="0">#REF!</definedName>
    <definedName name="TextRefCopy84" localSheetId="1">#REF!</definedName>
    <definedName name="TextRefCopy84">#REF!</definedName>
    <definedName name="TextRefCopy85" localSheetId="0">#REF!</definedName>
    <definedName name="TextRefCopy85" localSheetId="1">#REF!</definedName>
    <definedName name="TextRefCopy85">#REF!</definedName>
    <definedName name="TextRefCopy86" localSheetId="0">#REF!</definedName>
    <definedName name="TextRefCopy86" localSheetId="1">#REF!</definedName>
    <definedName name="TextRefCopy86">#REF!</definedName>
    <definedName name="TextRefCopy87" localSheetId="0">#REF!</definedName>
    <definedName name="TextRefCopy87" localSheetId="1">#REF!</definedName>
    <definedName name="TextRefCopy87">#REF!</definedName>
    <definedName name="TextRefCopy88">'[127]PP&amp;E mvt for 2003'!$P$19</definedName>
    <definedName name="TextRefCopy89">'[127]PP&amp;E mvt for 2003'!$P$46</definedName>
    <definedName name="TextRefCopy9" localSheetId="0">'[116]GAAP TB 31.12.01  detail p&amp;l'!#REF!</definedName>
    <definedName name="TextRefCopy9" localSheetId="1">'[116]GAAP TB 31.12.01  detail p&amp;l'!#REF!</definedName>
    <definedName name="TextRefCopy9">'[116]GAAP TB 31.12.01  detail p&amp;l'!#REF!</definedName>
    <definedName name="TextRefCopy90">'[127]PP&amp;E mvt for 2003'!$P$25</definedName>
    <definedName name="TextRefCopy91" localSheetId="0">'[118]depreciation testing'!#REF!</definedName>
    <definedName name="TextRefCopy91" localSheetId="1">'[118]depreciation testing'!#REF!</definedName>
    <definedName name="TextRefCopy91">'[118]depreciation testing'!#REF!</definedName>
    <definedName name="TextRefCopy92">'[127]PP&amp;E mvt for 2003'!$P$26</definedName>
    <definedName name="TextRefCopy93" localSheetId="0">'[118]depreciation testing'!#REF!</definedName>
    <definedName name="TextRefCopy93" localSheetId="1">'[118]depreciation testing'!#REF!</definedName>
    <definedName name="TextRefCopy93">'[118]depreciation testing'!#REF!</definedName>
    <definedName name="TextRefCopy94">'[127]PP&amp;E mvt for 2003'!$P$52</definedName>
    <definedName name="TextRefCopy95">'[127]PP&amp;E mvt for 2003'!$P$53</definedName>
    <definedName name="TextRefCopy96" localSheetId="0">#REF!</definedName>
    <definedName name="TextRefCopy96" localSheetId="1">#REF!</definedName>
    <definedName name="TextRefCopy96">#REF!</definedName>
    <definedName name="TextRefCopy97" localSheetId="0">'[117]depreciation testing'!#REF!</definedName>
    <definedName name="TextRefCopy97" localSheetId="1">'[117]depreciation testing'!#REF!</definedName>
    <definedName name="TextRefCopy97">'[117]depreciation testing'!#REF!</definedName>
    <definedName name="TextRefCopy98" localSheetId="0">#REF!</definedName>
    <definedName name="TextRefCopy98" localSheetId="1">#REF!</definedName>
    <definedName name="TextRefCopy98">#REF!</definedName>
    <definedName name="TextRefCopy99" localSheetId="0">'[117]FA Movement '!#REF!</definedName>
    <definedName name="TextRefCopy99" localSheetId="1">'[117]FA Movement '!#REF!</definedName>
    <definedName name="TextRefCopy99">'[117]FA Movement '!#REF!</definedName>
    <definedName name="TextRefCopyRangeCount" hidden="1">3</definedName>
    <definedName name="TextS" localSheetId="0">[85]MetaData!#REF!</definedName>
    <definedName name="TextS" localSheetId="1">[85]MetaData!#REF!</definedName>
    <definedName name="TextS">[85]MetaData!#REF!</definedName>
    <definedName name="TextT" localSheetId="0">[85]MetaData!#REF!</definedName>
    <definedName name="TextT" localSheetId="1">[85]MetaData!#REF!</definedName>
    <definedName name="TextT">[85]MetaData!#REF!</definedName>
    <definedName name="TextU" localSheetId="0">[85]MetaData!#REF!</definedName>
    <definedName name="TextU" localSheetId="1">[85]MetaData!#REF!</definedName>
    <definedName name="TextU">[85]MetaData!#REF!</definedName>
    <definedName name="TextV" localSheetId="0">[85]MetaData!#REF!</definedName>
    <definedName name="TextV" localSheetId="1">[85]MetaData!#REF!</definedName>
    <definedName name="TextV">[85]MetaData!#REF!</definedName>
    <definedName name="TextW" localSheetId="0">[85]MetaData!#REF!</definedName>
    <definedName name="TextW" localSheetId="1">[85]MetaData!#REF!</definedName>
    <definedName name="TextW">[85]MetaData!#REF!</definedName>
    <definedName name="TextX" localSheetId="0">[85]MetaData!#REF!</definedName>
    <definedName name="TextX" localSheetId="1">[85]MetaData!#REF!</definedName>
    <definedName name="TextX">[85]MetaData!#REF!</definedName>
    <definedName name="Threshold" localSheetId="0">#REF!</definedName>
    <definedName name="Threshold" localSheetId="1">#REF!</definedName>
    <definedName name="Threshold">#REF!</definedName>
    <definedName name="time" localSheetId="0">#REF!</definedName>
    <definedName name="time" localSheetId="1">#REF!</definedName>
    <definedName name="time">#REF!</definedName>
    <definedName name="title" localSheetId="0">#REF!</definedName>
    <definedName name="title" localSheetId="1">#REF!</definedName>
    <definedName name="title">#REF!</definedName>
    <definedName name="TM" localSheetId="0">#REF!</definedName>
    <definedName name="TM" localSheetId="1">#REF!</definedName>
    <definedName name="TM">#REF!</definedName>
    <definedName name="TM1REBUILDOPTION">1</definedName>
    <definedName name="Tod">'[129]ВСДС_1 (MAIN)'!$G$1</definedName>
    <definedName name="ToilFnInnov" localSheetId="0">#REF!</definedName>
    <definedName name="ToilFnInnov" localSheetId="1">#REF!</definedName>
    <definedName name="ToilFnInnov">#REF!</definedName>
    <definedName name="ToilIntInnov" localSheetId="0">#REF!</definedName>
    <definedName name="ToilIntInnov" localSheetId="1">#REF!</definedName>
    <definedName name="ToilIntInnov">#REF!</definedName>
    <definedName name="Total_Amount" localSheetId="0">#REF!</definedName>
    <definedName name="Total_Amount" localSheetId="1">#REF!</definedName>
    <definedName name="Total_Amount">#REF!</definedName>
    <definedName name="Total_Interest" localSheetId="0">#REF!</definedName>
    <definedName name="Total_Interest" localSheetId="1">#REF!</definedName>
    <definedName name="Total_Interest">#REF!</definedName>
    <definedName name="Total_Pay" localSheetId="0">#REF!</definedName>
    <definedName name="Total_Pay" localSheetId="1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Total_Population2">'[22]CMA TOD'!$G$125</definedName>
    <definedName name="toto" localSheetId="0" hidden="1">#REF!</definedName>
    <definedName name="toto" localSheetId="1" hidden="1">#REF!</definedName>
    <definedName name="toto" hidden="1">#REF!</definedName>
    <definedName name="TPerFnInnov" localSheetId="0">#REF!</definedName>
    <definedName name="TPerFnInnov" localSheetId="1">#REF!</definedName>
    <definedName name="TPerFnInnov">#REF!</definedName>
    <definedName name="tr" localSheetId="0" hidden="1">{#N/A,#N/A,TRUE,"Лист1";#N/A,#N/A,TRUE,"Лист2";#N/A,#N/A,TRUE,"Лист3"}</definedName>
    <definedName name="tr" localSheetId="1" hidden="1">{#N/A,#N/A,TRUE,"Лист1";#N/A,#N/A,TRUE,"Лист2";#N/A,#N/A,TRUE,"Лист3"}</definedName>
    <definedName name="tr" hidden="1">{#N/A,#N/A,TRUE,"Лист1";#N/A,#N/A,TRUE,"Лист2";#N/A,#N/A,TRUE,"Лист3"}</definedName>
    <definedName name="tr_krs_data" localSheetId="0">#REF!</definedName>
    <definedName name="tr_krs_data" localSheetId="1">#REF!</definedName>
    <definedName name="tr_krs_data">#REF!</definedName>
    <definedName name="tr_krs_db" localSheetId="0">#REF!</definedName>
    <definedName name="tr_krs_db" localSheetId="1">#REF!</definedName>
    <definedName name="tr_krs_db">#REF!</definedName>
    <definedName name="tr_krs_koers" localSheetId="0">#REF!</definedName>
    <definedName name="tr_krs_koers" localSheetId="1">#REF!</definedName>
    <definedName name="tr_krs_koers">#REF!</definedName>
    <definedName name="tr_krs_ster" localSheetId="0">#REF!</definedName>
    <definedName name="tr_krs_ster" localSheetId="1">#REF!</definedName>
    <definedName name="tr_krs_ster">#REF!</definedName>
    <definedName name="tr_krs_valdat" localSheetId="0">#REF!</definedName>
    <definedName name="tr_krs_valdat" localSheetId="1">#REF!</definedName>
    <definedName name="tr_krs_valdat">#REF!</definedName>
    <definedName name="tr_krs_valsrt" localSheetId="0">#REF!</definedName>
    <definedName name="tr_krs_valsrt" localSheetId="1">#REF!</definedName>
    <definedName name="tr_krs_valsrt">#REF!</definedName>
    <definedName name="tr_sb_data" localSheetId="0">#REF!</definedName>
    <definedName name="tr_sb_data" localSheetId="1">#REF!</definedName>
    <definedName name="tr_sb_data">#REF!</definedName>
    <definedName name="tr_sb_db" localSheetId="0">#REF!</definedName>
    <definedName name="tr_sb_db" localSheetId="1">#REF!</definedName>
    <definedName name="tr_sb_db">#REF!</definedName>
    <definedName name="tr_sb_nr" localSheetId="0">#REF!</definedName>
    <definedName name="tr_sb_nr" localSheetId="1">#REF!</definedName>
    <definedName name="tr_sb_nr">#REF!</definedName>
    <definedName name="tr_sb_oms" localSheetId="0">#REF!</definedName>
    <definedName name="tr_sb_oms" localSheetId="1">#REF!</definedName>
    <definedName name="tr_sb_oms">#REF!</definedName>
    <definedName name="tr_sb_sal" localSheetId="0">#REF!</definedName>
    <definedName name="tr_sb_sal" localSheetId="1">#REF!</definedName>
    <definedName name="tr_sb_sal">#REF!</definedName>
    <definedName name="tr_sb_sal_c" localSheetId="0">#REF!</definedName>
    <definedName name="tr_sb_sal_c" localSheetId="1">#REF!</definedName>
    <definedName name="tr_sb_sal_c">#REF!</definedName>
    <definedName name="tr_sb_sal_d" localSheetId="0">#REF!</definedName>
    <definedName name="tr_sb_sal_d" localSheetId="1">#REF!</definedName>
    <definedName name="tr_sb_sal_d">#REF!</definedName>
    <definedName name="tr_sb_tot" localSheetId="0">#REF!</definedName>
    <definedName name="tr_sb_tot" localSheetId="1">#REF!</definedName>
    <definedName name="tr_sb_tot">#REF!</definedName>
    <definedName name="tr_sb_tot_c" localSheetId="0">#REF!</definedName>
    <definedName name="tr_sb_tot_c" localSheetId="1">#REF!</definedName>
    <definedName name="tr_sb_tot_c">#REF!</definedName>
    <definedName name="tr_sb_tot_d" localSheetId="0">#REF!</definedName>
    <definedName name="tr_sb_tot_d" localSheetId="1">#REF!</definedName>
    <definedName name="tr_sb_tot_d">#REF!</definedName>
    <definedName name="tr_vv_data" localSheetId="0">#REF!</definedName>
    <definedName name="tr_vv_data" localSheetId="1">#REF!</definedName>
    <definedName name="tr_vv_data">#REF!</definedName>
    <definedName name="tr_vv_db" localSheetId="0">#REF!</definedName>
    <definedName name="tr_vv_db" localSheetId="1">#REF!</definedName>
    <definedName name="tr_vv_db">#REF!</definedName>
    <definedName name="tr_vv_nr" localSheetId="0">#REF!</definedName>
    <definedName name="tr_vv_nr" localSheetId="1">#REF!</definedName>
    <definedName name="tr_vv_nr">#REF!</definedName>
    <definedName name="tr_vv_oms" localSheetId="0">#REF!</definedName>
    <definedName name="tr_vv_oms" localSheetId="1">#REF!</definedName>
    <definedName name="tr_vv_oms">#REF!</definedName>
    <definedName name="tr_vv_sal_nlg" localSheetId="0">#REF!</definedName>
    <definedName name="tr_vv_sal_nlg" localSheetId="1">#REF!</definedName>
    <definedName name="tr_vv_sal_nlg">#REF!</definedName>
    <definedName name="tr_vv_sal_nlg_c" localSheetId="0">#REF!</definedName>
    <definedName name="tr_vv_sal_nlg_c" localSheetId="1">#REF!</definedName>
    <definedName name="tr_vv_sal_nlg_c">#REF!</definedName>
    <definedName name="tr_vv_sal_nlg_d" localSheetId="0">#REF!</definedName>
    <definedName name="tr_vv_sal_nlg_d" localSheetId="1">#REF!</definedName>
    <definedName name="tr_vv_sal_nlg_d">#REF!</definedName>
    <definedName name="tr_vv_sal_vv" localSheetId="0">#REF!</definedName>
    <definedName name="tr_vv_sal_vv" localSheetId="1">#REF!</definedName>
    <definedName name="tr_vv_sal_vv">#REF!</definedName>
    <definedName name="tr_vv_sal_vv_c" localSheetId="0">#REF!</definedName>
    <definedName name="tr_vv_sal_vv_c" localSheetId="1">#REF!</definedName>
    <definedName name="tr_vv_sal_vv_c">#REF!</definedName>
    <definedName name="tr_vv_sal_vv_d" localSheetId="0">#REF!</definedName>
    <definedName name="tr_vv_sal_vv_d" localSheetId="1">#REF!</definedName>
    <definedName name="tr_vv_sal_vv_d">#REF!</definedName>
    <definedName name="tr_vv_tot_nlg" localSheetId="0">#REF!</definedName>
    <definedName name="tr_vv_tot_nlg" localSheetId="1">#REF!</definedName>
    <definedName name="tr_vv_tot_nlg">#REF!</definedName>
    <definedName name="tr_vv_tot_nlg_c" localSheetId="0">#REF!</definedName>
    <definedName name="tr_vv_tot_nlg_c" localSheetId="1">#REF!</definedName>
    <definedName name="tr_vv_tot_nlg_c">#REF!</definedName>
    <definedName name="tr_vv_tot_nlg_d" localSheetId="0">#REF!</definedName>
    <definedName name="tr_vv_tot_nlg_d" localSheetId="1">#REF!</definedName>
    <definedName name="tr_vv_tot_nlg_d">#REF!</definedName>
    <definedName name="tr_vv_tot_vv" localSheetId="0">#REF!</definedName>
    <definedName name="tr_vv_tot_vv" localSheetId="1">#REF!</definedName>
    <definedName name="tr_vv_tot_vv">#REF!</definedName>
    <definedName name="tr_vv_tot_vv_c" localSheetId="0">#REF!</definedName>
    <definedName name="tr_vv_tot_vv_c" localSheetId="1">#REF!</definedName>
    <definedName name="tr_vv_tot_vv_c">#REF!</definedName>
    <definedName name="tr_vv_tot_vv_d" localSheetId="0">#REF!</definedName>
    <definedName name="tr_vv_tot_vv_d" localSheetId="1">#REF!</definedName>
    <definedName name="tr_vv_tot_vv_d">#REF!</definedName>
    <definedName name="tr_vv_valsrt" localSheetId="0">#REF!</definedName>
    <definedName name="tr_vv_valsrt" localSheetId="1">#REF!</definedName>
    <definedName name="tr_vv_valsrt">#REF!</definedName>
    <definedName name="TrDefGSMFnInnov" localSheetId="0">#REF!</definedName>
    <definedName name="TrDefGSMFnInnov" localSheetId="1">#REF!</definedName>
    <definedName name="TrDefGSMFnInnov">#REF!</definedName>
    <definedName name="tre" localSheetId="0" hidden="1">{#N/A,#N/A,TRUE,"Лист1";#N/A,#N/A,TRUE,"Лист2";#N/A,#N/A,TRUE,"Лист3"}</definedName>
    <definedName name="tre" localSheetId="1" hidden="1">{#N/A,#N/A,TRUE,"Лист1";#N/A,#N/A,TRUE,"Лист2";#N/A,#N/A,TRUE,"Лист3"}</definedName>
    <definedName name="tre" hidden="1">{#N/A,#N/A,TRUE,"Лист1";#N/A,#N/A,TRUE,"Лист2";#N/A,#N/A,TRUE,"Лист3"}</definedName>
    <definedName name="Triad1">[110]Hidden!$H$25</definedName>
    <definedName name="Triad2">[110]Hidden!$H$26</definedName>
    <definedName name="Triad3">[110]Hidden!$H$27</definedName>
    <definedName name="truy" localSheetId="0" hidden="1">{#N/A,#N/A,TRUE,"Лист1";#N/A,#N/A,TRUE,"Лист2";#N/A,#N/A,TRUE,"Лист3"}</definedName>
    <definedName name="truy" localSheetId="1" hidden="1">{#N/A,#N/A,TRUE,"Лист1";#N/A,#N/A,TRUE,"Лист2";#N/A,#N/A,TRUE,"Лист3"}</definedName>
    <definedName name="truy" hidden="1">{#N/A,#N/A,TRUE,"Лист1";#N/A,#N/A,TRUE,"Лист2";#N/A,#N/A,TRUE,"Лист3"}</definedName>
    <definedName name="TT">[98]KO!$M$15</definedName>
    <definedName name="ttt" localSheetId="0">'[97]GAAP TB 30.09.01  detail p&amp;l'!#REF!</definedName>
    <definedName name="ttt" localSheetId="1">'[97]GAAP TB 30.09.01  detail p&amp;l'!#REF!</definedName>
    <definedName name="ttt">'[97]GAAP TB 30.09.01  detail p&amp;l'!#REF!</definedName>
    <definedName name="tx_hor_aux" localSheetId="0">#REF!</definedName>
    <definedName name="tx_hor_aux" localSheetId="1">#REF!</definedName>
    <definedName name="tx_hor_aux">#REF!</definedName>
    <definedName name="tx_hor_prop" localSheetId="0">#REF!</definedName>
    <definedName name="tx_hor_prop" localSheetId="1">#REF!</definedName>
    <definedName name="tx_hor_prop">#REF!</definedName>
    <definedName name="tx_hor_TCMS" localSheetId="0">#REF!</definedName>
    <definedName name="tx_hor_TCMS" localSheetId="1">#REF!</definedName>
    <definedName name="tx_hor_TCMS">#REF!</definedName>
    <definedName name="tx_hor_TCMS_Marcos" localSheetId="0">#REF!</definedName>
    <definedName name="tx_hor_TCMS_Marcos" localSheetId="1">#REF!</definedName>
    <definedName name="tx_hor_TCMS_Marcos">#REF!</definedName>
    <definedName name="txff" localSheetId="0">#REF!</definedName>
    <definedName name="txff" localSheetId="1">#REF!</definedName>
    <definedName name="txff">#REF!</definedName>
    <definedName name="txfv" localSheetId="0">#REF!</definedName>
    <definedName name="txfv" localSheetId="1">#REF!</definedName>
    <definedName name="txfv">#REF!</definedName>
    <definedName name="TxHor" localSheetId="0">#REF!</definedName>
    <definedName name="TxHor" localSheetId="1">#REF!</definedName>
    <definedName name="TxHor">#REF!</definedName>
    <definedName name="TxHr" localSheetId="0">#REF!</definedName>
    <definedName name="TxHr" localSheetId="1">#REF!</definedName>
    <definedName name="TxHr">#REF!</definedName>
    <definedName name="type" localSheetId="0">#REF!</definedName>
    <definedName name="type" localSheetId="1">#REF!</definedName>
    <definedName name="type">#REF!</definedName>
    <definedName name="Type_Car_Bogies">[53]M.Data!$AB$10:$AB$39</definedName>
    <definedName name="Unit" localSheetId="0">#REF!</definedName>
    <definedName name="Unit" localSheetId="1">#REF!</definedName>
    <definedName name="Unit">#REF!</definedName>
    <definedName name="UnitedStates" localSheetId="0">#REF!</definedName>
    <definedName name="UnitedStates" localSheetId="1">#REF!</definedName>
    <definedName name="UnitedStates">#REF!</definedName>
    <definedName name="urr">#N/A</definedName>
    <definedName name="USD" localSheetId="0">#REF!</definedName>
    <definedName name="USD" localSheetId="1">#REF!</definedName>
    <definedName name="USD">#REF!</definedName>
    <definedName name="usd_date" localSheetId="0">#REF!</definedName>
    <definedName name="usd_date" localSheetId="1">#REF!</definedName>
    <definedName name="usd_date">#REF!</definedName>
    <definedName name="uu" localSheetId="0">#REF!</definedName>
    <definedName name="uu" localSheetId="1">#REF!</definedName>
    <definedName name="uu">#REF!</definedName>
    <definedName name="v" localSheetId="0">#REF!</definedName>
    <definedName name="v" localSheetId="1">#REF!</definedName>
    <definedName name="v">#REF!</definedName>
    <definedName name="VALOR" localSheetId="0">#REF!</definedName>
    <definedName name="VALOR" localSheetId="1">#REF!</definedName>
    <definedName name="VALOR">#REF!</definedName>
    <definedName name="Valuation" localSheetId="0">'[33]Basis BEF'!#REF!</definedName>
    <definedName name="Valuation" localSheetId="1">'[33]Basis BEF'!#REF!</definedName>
    <definedName name="Valuation">'[33]Basis BEF'!#REF!</definedName>
    <definedName name="values" localSheetId="0">#REF!,#REF!,#REF!</definedName>
    <definedName name="values" localSheetId="1">#REF!,#REF!,#REF!</definedName>
    <definedName name="values">#REF!,#REF!,#REF!</definedName>
    <definedName name="Values_Entered" localSheetId="0">IF('Коэф. 1'!Loan_Amount*'Коэф. 1'!Interest_Rate*'Коэф. 1'!Loan_Years*'Коэф. 1'!Loan_Start&gt;0,1,0)</definedName>
    <definedName name="Values_Entered" localSheetId="1">IF(цены!Loan_Amount*цены!Interest_Rate*цены!Loan_Years*цены!Loan_Start&gt;0,1,0)</definedName>
    <definedName name="Values_Entered">IF(Loan_Amount*Interest_Rate*Loan_Years*Loan_Start&gt;0,1,0)</definedName>
    <definedName name="VAT" localSheetId="0">[114]Capex!#REF!</definedName>
    <definedName name="VAT" localSheetId="1">[114]Capex!#REF!</definedName>
    <definedName name="VAT">[114]Capex!#REF!</definedName>
    <definedName name="version" localSheetId="0">#REF!</definedName>
    <definedName name="version" localSheetId="1">#REF!</definedName>
    <definedName name="version">#REF!</definedName>
    <definedName name="VERSLAG" localSheetId="0">#REF!</definedName>
    <definedName name="VERSLAG" localSheetId="1">#REF!</definedName>
    <definedName name="VERSLAG">#REF!</definedName>
    <definedName name="vgvj" localSheetId="0">#REF!</definedName>
    <definedName name="vgvj" localSheetId="1">#REF!</definedName>
    <definedName name="vgvj">#REF!</definedName>
    <definedName name="VidB">[130]Hidden!$C$6:$C$8</definedName>
    <definedName name="VKVARTAL">[81]Hidden!$G$19</definedName>
    <definedName name="VLOOKUP_TABLE">[107]Warehouse!$E$6:$E$1231</definedName>
    <definedName name="VMONTH" localSheetId="0">#REF!</definedName>
    <definedName name="VMONTH" localSheetId="1">#REF!</definedName>
    <definedName name="VMONTH">#REF!</definedName>
    <definedName name="voy_aux" localSheetId="0">#REF!</definedName>
    <definedName name="voy_aux" localSheetId="1">#REF!</definedName>
    <definedName name="voy_aux">#REF!</definedName>
    <definedName name="voy_FFX_WBS" localSheetId="0">#REF!</definedName>
    <definedName name="voy_FFX_WBS" localSheetId="1">#REF!</definedName>
    <definedName name="voy_FFX_WBS">#REF!</definedName>
    <definedName name="voy_prop" localSheetId="0">#REF!</definedName>
    <definedName name="voy_prop" localSheetId="1">#REF!</definedName>
    <definedName name="voy_prop">#REF!</definedName>
    <definedName name="voy_TCMS" localSheetId="0">#REF!</definedName>
    <definedName name="voy_TCMS" localSheetId="1">#REF!</definedName>
    <definedName name="voy_TCMS">#REF!</definedName>
    <definedName name="voy_TCMS_Marcos" localSheetId="0">#REF!</definedName>
    <definedName name="voy_TCMS_Marcos" localSheetId="1">#REF!</definedName>
    <definedName name="voy_TCMS_Marcos">#REF!</definedName>
    <definedName name="VPODR" localSheetId="0">#REF!</definedName>
    <definedName name="VPODR" localSheetId="1">#REF!</definedName>
    <definedName name="VPODR">#REF!</definedName>
    <definedName name="vv" localSheetId="0">#REF!</definedName>
    <definedName name="vv" localSheetId="1">#REF!</definedName>
    <definedName name="vv">#REF!</definedName>
    <definedName name="VV_SALDI" localSheetId="0">#REF!</definedName>
    <definedName name="VV_SALDI" localSheetId="1">#REF!</definedName>
    <definedName name="VV_SALDI">#REF!</definedName>
    <definedName name="VYEAR" localSheetId="0">#REF!</definedName>
    <definedName name="VYEAR" localSheetId="1">#REF!</definedName>
    <definedName name="VYEAR">#REF!</definedName>
    <definedName name="VYEAR4">[115]Hidden!$F$19</definedName>
    <definedName name="wa" localSheetId="0">#REF!</definedName>
    <definedName name="wa" localSheetId="1">#REF!</definedName>
    <definedName name="wa">#REF!</definedName>
    <definedName name="warranty">[98]KO!$L$13</definedName>
    <definedName name="wisselkoersen_1" localSheetId="0">#REF!</definedName>
    <definedName name="wisselkoersen_1" localSheetId="1">#REF!</definedName>
    <definedName name="wisselkoersen_1">#REF!</definedName>
    <definedName name="wisselkoersen_2" localSheetId="0">#REF!</definedName>
    <definedName name="wisselkoersen_2" localSheetId="1">#REF!</definedName>
    <definedName name="wisselkoersen_2">#REF!</definedName>
    <definedName name="Work_package" localSheetId="0">#REF!</definedName>
    <definedName name="Work_package" localSheetId="1">#REF!</definedName>
    <definedName name="Work_package">#REF!</definedName>
    <definedName name="WorkRange" localSheetId="0">#REF!,#REF!,#REF!,#REF!,#REF!,#REF!,#REF!,#REF!</definedName>
    <definedName name="WorkRange" localSheetId="1">#REF!,#REF!,#REF!,#REF!,#REF!,#REF!,#REF!,#REF!</definedName>
    <definedName name="WorkRange">#REF!,#REF!,#REF!,#REF!,#REF!,#REF!,#REF!,#REF!</definedName>
    <definedName name="wp" localSheetId="0">#REF!</definedName>
    <definedName name="wp" localSheetId="1">#REF!</definedName>
    <definedName name="wp">#REF!</definedName>
    <definedName name="WP_List" localSheetId="0">#REF!</definedName>
    <definedName name="WP_List" localSheetId="1">#REF!</definedName>
    <definedName name="WP_List">#REF!</definedName>
    <definedName name="WP_Name" localSheetId="0">#REF!</definedName>
    <definedName name="WP_Name" localSheetId="1">#REF!</definedName>
    <definedName name="WP_Name">#REF!</definedName>
    <definedName name="wr">#N/A</definedName>
    <definedName name="wrn.4._.п." localSheetId="0" hidden="1">{#N/A,#N/A,FALSE,"Sheet5";#N/A,#N/A,FALSE,"Sheet3";#N/A,#N/A,FALSE,"Sheet4";#N/A,#N/A,FALSE,"Sheet1"}</definedName>
    <definedName name="wrn.4._.п." localSheetId="1" hidden="1">{#N/A,#N/A,FALSE,"Sheet5";#N/A,#N/A,FALSE,"Sheet3";#N/A,#N/A,FALSE,"Sheet4";#N/A,#N/A,FALSE,"Sheet1"}</definedName>
    <definedName name="wrn.4._.п." hidden="1">{#N/A,#N/A,FALSE,"Sheet5";#N/A,#N/A,FALSE,"Sheet3";#N/A,#N/A,FALSE,"Sheet4";#N/A,#N/A,FALSE,"Sheet1"}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Comparaison._.DMU." localSheetId="0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localSheetId="1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End._.of._.Day." localSheetId="0" hidden="1">{#N/A,#N/A,FALSE,"MM_blotter";#N/A,#N/A,FALSE,"FX Deals";#N/A,#N/A,FALSE,"Depo Deals"}</definedName>
    <definedName name="wrn.End._.of._.Day." localSheetId="1" hidden="1">{#N/A,#N/A,FALSE,"MM_blotter";#N/A,#N/A,FALSE,"FX Deals";#N/A,#N/A,FALSE,"Depo Deals"}</definedName>
    <definedName name="wrn.End._.of._.Day." hidden="1">{#N/A,#N/A,FALSE,"MM_blotter";#N/A,#N/A,FALSE,"FX Deals";#N/A,#N/A,FALSE,"Depo Deals"}</definedName>
    <definedName name="wrn.ga_008._.complète." localSheetId="0" hidden="1">{#N/A,#N/A,TRUE,"entete";#N/A,#N/A,TRUE,"synthèse";#N/A,#N/A,TRUE,"frais";#N/A,#N/A,TRUE,"TTR";#N/A,#N/A,TRUE,"CPM";#N/A,#N/A,TRUE,"TES";#N/A,#N/A,TRUE,"TAP";#N/A,#N/A,TRUE,"TRO";#N/A,#N/A,TRUE,"bilan"}</definedName>
    <definedName name="wrn.ga_008._.complète." localSheetId="1" hidden="1">{#N/A,#N/A,TRUE,"entete";#N/A,#N/A,TRUE,"synthèse";#N/A,#N/A,TRUE,"frais";#N/A,#N/A,TRUE,"TTR";#N/A,#N/A,TRUE,"CPM";#N/A,#N/A,TRUE,"TES";#N/A,#N/A,TRUE,"TAP";#N/A,#N/A,TRUE,"TRO";#N/A,#N/A,TRUE,"bilan"}</definedName>
    <definedName name="wrn.ga_008._.complète." hidden="1">{#N/A,#N/A,TRUE,"entete";#N/A,#N/A,TRUE,"synthèse";#N/A,#N/A,TRUE,"frais";#N/A,#N/A,TRUE,"TTR";#N/A,#N/A,TRUE,"CPM";#N/A,#N/A,TRUE,"TES";#N/A,#N/A,TRUE,"TAP";#N/A,#N/A,TRUE,"TRO";#N/A,#N/A,TRUE,"bilan"}</definedName>
    <definedName name="wrn.ga_bilan." localSheetId="0" hidden="1">{"ff",#N/A,FALSE,"bilan";"fv",#N/A,FALSE,"bilan"}</definedName>
    <definedName name="wrn.ga_bilan." localSheetId="1" hidden="1">{"ff",#N/A,FALSE,"bilan";"fv",#N/A,FALSE,"bilan"}</definedName>
    <definedName name="wrn.ga_bilan." hidden="1">{"ff",#N/A,FALSE,"bilan";"fv",#N/A,FALSE,"bilan"}</definedName>
    <definedName name="wrn.ga_détails." localSheetId="0" hidden="1">{"fv",#N/A,FALSE,"TTR";"ff",#N/A,FALSE,"TTR";"fv",#N/A,FALSE,"CPM";"ff",#N/A,FALSE,"CPM";"fv",#N/A,FALSE,"TES";"ff",#N/A,FALSE,"TES";"fv",#N/A,FALSE,"TRO";"ff",#N/A,FALSE,"TRO";"fv",#N/A,FALSE,"TAP";"ff",#N/A,FALSE,"TAP"}</definedName>
    <definedName name="wrn.ga_détails." localSheetId="1" hidden="1">{"fv",#N/A,FALSE,"TTR";"ff",#N/A,FALSE,"TTR";"fv",#N/A,FALSE,"CPM";"ff",#N/A,FALSE,"CPM";"fv",#N/A,FALSE,"TES";"ff",#N/A,FALSE,"TES";"fv",#N/A,FALSE,"TRO";"ff",#N/A,FALSE,"TRO";"fv",#N/A,FALSE,"TAP";"ff",#N/A,FALSE,"TAP"}</definedName>
    <definedName name="wrn.ga_détails." hidden="1">{"fv",#N/A,FALSE,"TTR";"ff",#N/A,FALSE,"TTR";"fv",#N/A,FALSE,"CPM";"ff",#N/A,FALSE,"CPM";"fv",#N/A,FALSE,"TES";"ff",#N/A,FALSE,"TES";"fv",#N/A,FALSE,"TRO";"ff",#N/A,FALSE,"TRO";"fv",#N/A,FALSE,"TAP";"ff",#N/A,FALSE,"TAP"}</definedName>
    <definedName name="wrn.INFORME._.CALCULOS." localSheetId="0" hidden="1">{"OCULTAR RESULTADOS",#N/A,FALSE,"CALCULOS"}</definedName>
    <definedName name="wrn.INFORME._.CALCULOS." localSheetId="1" hidden="1">{"OCULTAR RESULTADOS",#N/A,FALSE,"CALCULOS"}</definedName>
    <definedName name="wrn.INFORME._.CALCULOS." hidden="1">{"OCULTAR RESULTADOS",#N/A,FALSE,"CALCULOS"}</definedName>
    <definedName name="wrn.kumkol." localSheetId="0" hidden="1">{#N/A,#N/A,FALSE,"Сентябрь";#N/A,#N/A,FALSE,"Пояснительная сентябре 99"}</definedName>
    <definedName name="wrn.kumkol." localSheetId="1" hidden="1">{#N/A,#N/A,FALSE,"Сентябрь";#N/A,#N/A,FALSE,"Пояснительная сентябре 99"}</definedName>
    <definedName name="wrn.kumkol." hidden="1">{#N/A,#N/A,FALSE,"Сентябрь";#N/A,#N/A,FALSE,"Пояснительная сентябре 99"}</definedName>
    <definedName name="wrn.new" localSheetId="0">{#N/A,#N/A,FALSE,"Aging Summary";#N/A,#N/A,FALSE,"Ratio Analysis";#N/A,#N/A,FALSE,"Test 120 Day Accts";#N/A,#N/A,FALSE,"Tickmarks"}</definedName>
    <definedName name="wrn.new" localSheetId="1">{#N/A,#N/A,FALSE,"Aging Summary";#N/A,#N/A,FALSE,"Ratio Analysis";#N/A,#N/A,FALSE,"Test 120 Day Accts";#N/A,#N/A,FALSE,"Tickmarks"}</definedName>
    <definedName name="wrn.new">{#N/A,#N/A,FALSE,"Aging Summary";#N/A,#N/A,FALSE,"Ratio Analysis";#N/A,#N/A,FALSE,"Test 120 Day Accts";#N/A,#N/A,FALSE,"Tickmarks"}</definedName>
    <definedName name="wrn.synthèse." localSheetId="0" hidden="1">{#N/A,#N/A,FALSE,"synthèse";#N/A,#N/A,FALSE,"frais"}</definedName>
    <definedName name="wrn.synthèse." localSheetId="1" hidden="1">{#N/A,#N/A,FALSE,"synthèse";#N/A,#N/A,FALSE,"frais"}</definedName>
    <definedName name="wrn.synthèse." hidden="1">{#N/A,#N/A,FALSE,"synthèse";#N/A,#N/A,FALSE,"frais"}</definedName>
    <definedName name="wrn.TRA.E.E3." localSheetId="0" hidden="1">{#N/A,#N/A,FALSE,"ET";#N/A,#N/A,FALSE,"ME";#N/A,#N/A,FALSE,"DC";#N/A,#N/A,FALSE,"MS"}</definedName>
    <definedName name="wrn.TRA.E.E3." localSheetId="1" hidden="1">{#N/A,#N/A,FALSE,"ET";#N/A,#N/A,FALSE,"ME";#N/A,#N/A,FALSE,"DC";#N/A,#N/A,FALSE,"MS"}</definedName>
    <definedName name="wrn.TRA.E.E3." hidden="1">{#N/A,#N/A,FALSE,"ET";#N/A,#N/A,FALSE,"ME";#N/A,#N/A,FALSE,"DC";#N/A,#N/A,FALSE,"MS"}</definedName>
    <definedName name="wrn.TRA.E.EI." localSheetId="0" hidden="1">{#N/A,#N/A,TRUE,"IM";#N/A,#N/A,TRUE,"IE";#N/A,#N/A,TRUE,"VI";#N/A,#N/A,TRUE,"ML";#N/A,#N/A,TRUE,"NP"}</definedName>
    <definedName name="wrn.TRA.E.EI." localSheetId="1" hidden="1">{#N/A,#N/A,TRUE,"IM";#N/A,#N/A,TRUE,"IE";#N/A,#N/A,TRUE,"VI";#N/A,#N/A,TRUE,"ML";#N/A,#N/A,TRUE,"NP"}</definedName>
    <definedName name="wrn.TRA.E.EI." hidden="1">{#N/A,#N/A,TRUE,"IM";#N/A,#N/A,TRUE,"IE";#N/A,#N/A,TRUE,"VI";#N/A,#N/A,TRUE,"ML";#N/A,#N/A,TRUE,"NP"}</definedName>
    <definedName name="wrn.TRA.U.ST." localSheetId="0" hidden="1">{#N/A,#N/A,FALSE,"ET"}</definedName>
    <definedName name="wrn.TRA.U.ST." localSheetId="1" hidden="1">{#N/A,#N/A,FALSE,"ET"}</definedName>
    <definedName name="wrn.TRA.U.ST." hidden="1">{#N/A,#N/A,FALSE,"ET"}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rn.станд." localSheetId="0" hidden="1">{#N/A,#N/A,FALSE,"30";#N/A,#N/A,FALSE,"29";#N/A,#N/A,FALSE,"28";#N/A,#N/A,FALSE,"27";#N/A,#N/A,FALSE,"26";#N/A,#N/A,FALSE,"25";#N/A,#N/A,FALSE,"24";#N/A,#N/A,FALSE,"23";#N/A,#N/A,FALSE,"22";#N/A,#N/A,FALSE,"21";#N/A,#N/A,FALSE,"20";#N/A,#N/A,FALSE,"19";#N/A,#N/A,FALSE,"18"}</definedName>
    <definedName name="wrn.станд." localSheetId="1" hidden="1">{#N/A,#N/A,FALSE,"30";#N/A,#N/A,FALSE,"29";#N/A,#N/A,FALSE,"28";#N/A,#N/A,FALSE,"27";#N/A,#N/A,FALSE,"26";#N/A,#N/A,FALSE,"25";#N/A,#N/A,FALSE,"24";#N/A,#N/A,FALSE,"23";#N/A,#N/A,FALSE,"22";#N/A,#N/A,FALSE,"21";#N/A,#N/A,FALSE,"20";#N/A,#N/A,FALSE,"19";#N/A,#N/A,FALSE,"18"}</definedName>
    <definedName name="wrn.станд." hidden="1">{#N/A,#N/A,FALSE,"30";#N/A,#N/A,FALSE,"29";#N/A,#N/A,FALSE,"28";#N/A,#N/A,FALSE,"27";#N/A,#N/A,FALSE,"26";#N/A,#N/A,FALSE,"25";#N/A,#N/A,FALSE,"24";#N/A,#N/A,FALSE,"23";#N/A,#N/A,FALSE,"22";#N/A,#N/A,FALSE,"21";#N/A,#N/A,FALSE,"20";#N/A,#N/A,FALSE,"19";#N/A,#N/A,FALSE,"18"}</definedName>
    <definedName name="wt">#N/A</definedName>
    <definedName name="x">'[131]Balance Sheet'!$F$5</definedName>
    <definedName name="XREF_COLUMN_1" hidden="1">'[132]8180 (8181,8182)'!$P$1:$P$65536</definedName>
    <definedName name="XREF_COLUMN_10" localSheetId="0" hidden="1">#REF!</definedName>
    <definedName name="XREF_COLUMN_10" localSheetId="1" hidden="1">#REF!</definedName>
    <definedName name="XREF_COLUMN_10" hidden="1">#REF!</definedName>
    <definedName name="XREF_COLUMN_11" localSheetId="0" hidden="1">'[133]Бонды стр.341'!#REF!</definedName>
    <definedName name="XREF_COLUMN_11" localSheetId="1" hidden="1">'[133]Бонды стр.341'!#REF!</definedName>
    <definedName name="XREF_COLUMN_11" hidden="1">'[133]Бонды стр.341'!#REF!</definedName>
    <definedName name="XREF_COLUMN_2" localSheetId="0" hidden="1">#REF!</definedName>
    <definedName name="XREF_COLUMN_2" localSheetId="1" hidden="1">#REF!</definedName>
    <definedName name="XREF_COLUMN_2" hidden="1">#REF!</definedName>
    <definedName name="XREF_COLUMN_3" hidden="1">'[132]8250'!$D$1:$D$65536</definedName>
    <definedName name="XREF_COLUMN_4" hidden="1">'[132]8140'!$P$1:$P$65536</definedName>
    <definedName name="XREF_COLUMN_5" localSheetId="0" hidden="1">#REF!</definedName>
    <definedName name="XREF_COLUMN_5" localSheetId="1" hidden="1">#REF!</definedName>
    <definedName name="XREF_COLUMN_5" hidden="1">#REF!</definedName>
    <definedName name="XREF_COLUMN_6" hidden="1">'[132]8070'!$P$1:$P$65536</definedName>
    <definedName name="XREF_COLUMN_7" hidden="1">'[132]8145'!$P$1:$P$65536</definedName>
    <definedName name="XREF_COLUMN_8" localSheetId="0" hidden="1">#REF!</definedName>
    <definedName name="XREF_COLUMN_8" localSheetId="1" hidden="1">#REF!</definedName>
    <definedName name="XREF_COLUMN_8" hidden="1">#REF!</definedName>
    <definedName name="XREF_COLUMN_9" localSheetId="0" hidden="1">#REF!</definedName>
    <definedName name="XREF_COLUMN_9" localSheetId="1" hidden="1">#REF!</definedName>
    <definedName name="XREF_COLUMN_9" hidden="1">#REF!</definedName>
    <definedName name="XRefActiveRow" localSheetId="0" hidden="1">#REF!</definedName>
    <definedName name="XRefActiveRow" localSheetId="1" hidden="1">#REF!</definedName>
    <definedName name="XRefActiveRow" hidden="1">#REF!</definedName>
    <definedName name="XRefColumnsCount" hidden="1">1</definedName>
    <definedName name="XRefCopy1" localSheetId="0" hidden="1">[134]summary!#REF!</definedName>
    <definedName name="XRefCopy1" localSheetId="1" hidden="1">[134]summary!#REF!</definedName>
    <definedName name="XRefCopy1" hidden="1">[134]summary!#REF!</definedName>
    <definedName name="XRefCopy12" localSheetId="0" hidden="1">'[123]4'!#REF!</definedName>
    <definedName name="XRefCopy12" localSheetId="1" hidden="1">'[123]4'!#REF!</definedName>
    <definedName name="XRefCopy12" hidden="1">'[123]4'!#REF!</definedName>
    <definedName name="XRefCopy13" localSheetId="0" hidden="1">'[123]4'!#REF!</definedName>
    <definedName name="XRefCopy13" localSheetId="1" hidden="1">'[123]4'!#REF!</definedName>
    <definedName name="XRefCopy13" hidden="1">'[123]4'!#REF!</definedName>
    <definedName name="XRefCopy14" localSheetId="0" hidden="1">'[123]4'!#REF!</definedName>
    <definedName name="XRefCopy14" localSheetId="1" hidden="1">'[123]4'!#REF!</definedName>
    <definedName name="XRefCopy14" hidden="1">'[123]4'!#REF!</definedName>
    <definedName name="XRefCopy14Row" localSheetId="0" hidden="1">[135]XREF!#REF!</definedName>
    <definedName name="XRefCopy14Row" localSheetId="1" hidden="1">[135]XREF!#REF!</definedName>
    <definedName name="XRefCopy14Row" hidden="1">[135]XREF!#REF!</definedName>
    <definedName name="XRefCopy15Row" localSheetId="0" hidden="1">[135]XREF!#REF!</definedName>
    <definedName name="XRefCopy15Row" localSheetId="1" hidden="1">[135]XREF!#REF!</definedName>
    <definedName name="XRefCopy15Row" hidden="1">[135]XREF!#REF!</definedName>
    <definedName name="XRefCopy16" localSheetId="0" hidden="1">'[123]4'!#REF!</definedName>
    <definedName name="XRefCopy16" localSheetId="1" hidden="1">'[123]4'!#REF!</definedName>
    <definedName name="XRefCopy16" hidden="1">'[123]4'!#REF!</definedName>
    <definedName name="XRefCopy17" localSheetId="0" hidden="1">'[123]4'!#REF!</definedName>
    <definedName name="XRefCopy17" localSheetId="1" hidden="1">'[123]4'!#REF!</definedName>
    <definedName name="XRefCopy17" hidden="1">'[123]4'!#REF!</definedName>
    <definedName name="XRefCopy17Row" localSheetId="0" hidden="1">[135]XREF!#REF!</definedName>
    <definedName name="XRefCopy17Row" localSheetId="1" hidden="1">[135]XREF!#REF!</definedName>
    <definedName name="XRefCopy17Row" hidden="1">[135]XREF!#REF!</definedName>
    <definedName name="XRefCopy18" localSheetId="0" hidden="1">'[123]4'!#REF!</definedName>
    <definedName name="XRefCopy18" localSheetId="1" hidden="1">'[123]4'!#REF!</definedName>
    <definedName name="XRefCopy18" hidden="1">'[123]4'!#REF!</definedName>
    <definedName name="XRefCopy19Row" localSheetId="0" hidden="1">[135]XREF!#REF!</definedName>
    <definedName name="XRefCopy19Row" localSheetId="1" hidden="1">[135]XREF!#REF!</definedName>
    <definedName name="XRefCopy19Row" hidden="1">[135]XREF!#REF!</definedName>
    <definedName name="XRefCopy1Row" localSheetId="0" hidden="1">[134]XREF!#REF!</definedName>
    <definedName name="XRefCopy1Row" localSheetId="1" hidden="1">[134]XREF!#REF!</definedName>
    <definedName name="XRefCopy1Row" hidden="1">[134]XREF!#REF!</definedName>
    <definedName name="XRefCopy2" localSheetId="0" hidden="1">#REF!</definedName>
    <definedName name="XRefCopy2" localSheetId="1" hidden="1">#REF!</definedName>
    <definedName name="XRefCopy2" hidden="1">#REF!</definedName>
    <definedName name="XRefCopy20" localSheetId="0" hidden="1">#REF!</definedName>
    <definedName name="XRefCopy20" localSheetId="1" hidden="1">#REF!</definedName>
    <definedName name="XRefCopy20" hidden="1">#REF!</definedName>
    <definedName name="XRefCopy20Row" localSheetId="0" hidden="1">[136]XREF!#REF!</definedName>
    <definedName name="XRefCopy20Row" localSheetId="1" hidden="1">[136]XREF!#REF!</definedName>
    <definedName name="XRefCopy20Row" hidden="1">[136]XREF!#REF!</definedName>
    <definedName name="XRefCopy21Row" localSheetId="0" hidden="1">[136]XREF!#REF!</definedName>
    <definedName name="XRefCopy21Row" localSheetId="1" hidden="1">[136]XREF!#REF!</definedName>
    <definedName name="XRefCopy21Row" hidden="1">[136]XREF!#REF!</definedName>
    <definedName name="XRefCopy22Row" localSheetId="0" hidden="1">[136]XREF!#REF!</definedName>
    <definedName name="XRefCopy22Row" localSheetId="1" hidden="1">[136]XREF!#REF!</definedName>
    <definedName name="XRefCopy22Row" hidden="1">[136]XREF!#REF!</definedName>
    <definedName name="XRefCopy23Row" localSheetId="0" hidden="1">[136]XREF!#REF!</definedName>
    <definedName name="XRefCopy23Row" localSheetId="1" hidden="1">[136]XREF!#REF!</definedName>
    <definedName name="XRefCopy23Row" hidden="1">[136]XREF!#REF!</definedName>
    <definedName name="XRefCopy24" localSheetId="0" hidden="1">#REF!</definedName>
    <definedName name="XRefCopy24" localSheetId="1" hidden="1">#REF!</definedName>
    <definedName name="XRefCopy24" hidden="1">#REF!</definedName>
    <definedName name="XRefCopy24Row" localSheetId="0" hidden="1">#REF!</definedName>
    <definedName name="XRefCopy24Row" localSheetId="1" hidden="1">#REF!</definedName>
    <definedName name="XRefCopy24Row" hidden="1">#REF!</definedName>
    <definedName name="XRefCopy25" localSheetId="0" hidden="1">'[133]Бонды стр.341'!#REF!</definedName>
    <definedName name="XRefCopy25" localSheetId="1" hidden="1">'[133]Бонды стр.341'!#REF!</definedName>
    <definedName name="XRefCopy25" hidden="1">'[133]Бонды стр.341'!#REF!</definedName>
    <definedName name="XRefCopy25Row" localSheetId="0" hidden="1">#REF!</definedName>
    <definedName name="XRefCopy25Row" localSheetId="1" hidden="1">#REF!</definedName>
    <definedName name="XRefCopy25Row" hidden="1">#REF!</definedName>
    <definedName name="XRefCopy26" localSheetId="0" hidden="1">'[133]Бонды стр.341'!#REF!</definedName>
    <definedName name="XRefCopy26" localSheetId="1" hidden="1">'[133]Бонды стр.341'!#REF!</definedName>
    <definedName name="XRefCopy26" hidden="1">'[133]Бонды стр.341'!#REF!</definedName>
    <definedName name="XRefCopy26Row" localSheetId="0" hidden="1">#REF!</definedName>
    <definedName name="XRefCopy26Row" localSheetId="1" hidden="1">#REF!</definedName>
    <definedName name="XRefCopy26Row" hidden="1">#REF!</definedName>
    <definedName name="XRefCopy27" localSheetId="0" hidden="1">'[133]Бонды стр.341'!#REF!</definedName>
    <definedName name="XRefCopy27" localSheetId="1" hidden="1">'[133]Бонды стр.341'!#REF!</definedName>
    <definedName name="XRefCopy27" hidden="1">'[133]Бонды стр.341'!#REF!</definedName>
    <definedName name="XRefCopy27Row" localSheetId="0" hidden="1">#REF!</definedName>
    <definedName name="XRefCopy27Row" localSheetId="1" hidden="1">#REF!</definedName>
    <definedName name="XRefCopy27Row" hidden="1">#REF!</definedName>
    <definedName name="XRefCopy28" localSheetId="0" hidden="1">'[133]Бонды стр.341'!#REF!</definedName>
    <definedName name="XRefCopy28" localSheetId="1" hidden="1">'[133]Бонды стр.341'!#REF!</definedName>
    <definedName name="XRefCopy28" hidden="1">'[133]Бонды стр.341'!#REF!</definedName>
    <definedName name="XRefCopy28Row" localSheetId="0" hidden="1">#REF!</definedName>
    <definedName name="XRefCopy28Row" localSheetId="1" hidden="1">#REF!</definedName>
    <definedName name="XRefCopy28Row" hidden="1">#REF!</definedName>
    <definedName name="XRefCopy29" localSheetId="0" hidden="1">#REF!</definedName>
    <definedName name="XRefCopy29" localSheetId="1" hidden="1">#REF!</definedName>
    <definedName name="XRefCopy29" hidden="1">#REF!</definedName>
    <definedName name="XRefCopy29Row" localSheetId="0" hidden="1">#REF!</definedName>
    <definedName name="XRefCopy29Row" localSheetId="1" hidden="1">#REF!</definedName>
    <definedName name="XRefCopy29Row" hidden="1">#REF!</definedName>
    <definedName name="XRefCopy2Row" localSheetId="0" hidden="1">#REF!</definedName>
    <definedName name="XRefCopy2Row" localSheetId="1" hidden="1">#REF!</definedName>
    <definedName name="XRefCopy2Row" hidden="1">#REF!</definedName>
    <definedName name="XRefCopy30" localSheetId="0" hidden="1">'[133]Бонды стр.341'!#REF!</definedName>
    <definedName name="XRefCopy30" localSheetId="1" hidden="1">'[133]Бонды стр.341'!#REF!</definedName>
    <definedName name="XRefCopy30" hidden="1">'[133]Бонды стр.341'!#REF!</definedName>
    <definedName name="XRefCopy30Row" localSheetId="0" hidden="1">#REF!</definedName>
    <definedName name="XRefCopy30Row" localSheetId="1" hidden="1">#REF!</definedName>
    <definedName name="XRefCopy30Row" hidden="1">#REF!</definedName>
    <definedName name="XRefCopy31" localSheetId="0" hidden="1">'[133]Бонды стр.341'!#REF!</definedName>
    <definedName name="XRefCopy31" localSheetId="1" hidden="1">'[133]Бонды стр.341'!#REF!</definedName>
    <definedName name="XRefCopy31" hidden="1">'[133]Бонды стр.341'!#REF!</definedName>
    <definedName name="XRefCopy31Row" localSheetId="0" hidden="1">#REF!</definedName>
    <definedName name="XRefCopy31Row" localSheetId="1" hidden="1">#REF!</definedName>
    <definedName name="XRefCopy31Row" hidden="1">#REF!</definedName>
    <definedName name="XRefCopy32" localSheetId="0" hidden="1">'[133]Бонды стр.341'!#REF!</definedName>
    <definedName name="XRefCopy32" localSheetId="1" hidden="1">'[133]Бонды стр.341'!#REF!</definedName>
    <definedName name="XRefCopy32" hidden="1">'[133]Бонды стр.341'!#REF!</definedName>
    <definedName name="XRefCopy32Row" localSheetId="0" hidden="1">#REF!</definedName>
    <definedName name="XRefCopy32Row" localSheetId="1" hidden="1">#REF!</definedName>
    <definedName name="XRefCopy32Row" hidden="1">#REF!</definedName>
    <definedName name="XRefCopy33Row" localSheetId="0" hidden="1">[136]XREF!#REF!</definedName>
    <definedName name="XRefCopy33Row" localSheetId="1" hidden="1">[136]XREF!#REF!</definedName>
    <definedName name="XRefCopy33Row" hidden="1">[136]XREF!#REF!</definedName>
    <definedName name="XRefCopy35Row" localSheetId="0" hidden="1">[136]XREF!#REF!</definedName>
    <definedName name="XRefCopy35Row" localSheetId="1" hidden="1">[136]XREF!#REF!</definedName>
    <definedName name="XRefCopy35Row" hidden="1">[136]XREF!#REF!</definedName>
    <definedName name="XRefCopy36Row" localSheetId="0" hidden="1">[136]XREF!#REF!</definedName>
    <definedName name="XRefCopy36Row" localSheetId="1" hidden="1">[136]XREF!#REF!</definedName>
    <definedName name="XRefCopy36Row" hidden="1">[136]XREF!#REF!</definedName>
    <definedName name="XRefCopy37Row" localSheetId="0" hidden="1">[136]XREF!#REF!</definedName>
    <definedName name="XRefCopy37Row" localSheetId="1" hidden="1">[136]XREF!#REF!</definedName>
    <definedName name="XRefCopy37Row" hidden="1">[136]XREF!#REF!</definedName>
    <definedName name="XRefCopy38Row" localSheetId="0" hidden="1">[136]XREF!#REF!</definedName>
    <definedName name="XRefCopy38Row" localSheetId="1" hidden="1">[136]XREF!#REF!</definedName>
    <definedName name="XRefCopy38Row" hidden="1">[136]XREF!#REF!</definedName>
    <definedName name="XRefCopy39Row" localSheetId="0" hidden="1">[136]XREF!#REF!</definedName>
    <definedName name="XRefCopy39Row" localSheetId="1" hidden="1">[136]XREF!#REF!</definedName>
    <definedName name="XRefCopy39Row" hidden="1">[136]XREF!#REF!</definedName>
    <definedName name="XRefCopy4" localSheetId="0" hidden="1">[134]summary!#REF!</definedName>
    <definedName name="XRefCopy4" localSheetId="1" hidden="1">[134]summary!#REF!</definedName>
    <definedName name="XRefCopy4" hidden="1">[134]summary!#REF!</definedName>
    <definedName name="XRefCopy40Row" localSheetId="0" hidden="1">[136]XREF!#REF!</definedName>
    <definedName name="XRefCopy40Row" localSheetId="1" hidden="1">[136]XREF!#REF!</definedName>
    <definedName name="XRefCopy40Row" hidden="1">[136]XREF!#REF!</definedName>
    <definedName name="XRefCopy41Row" localSheetId="0" hidden="1">[136]XREF!#REF!</definedName>
    <definedName name="XRefCopy41Row" localSheetId="1" hidden="1">[136]XREF!#REF!</definedName>
    <definedName name="XRefCopy41Row" hidden="1">[136]XREF!#REF!</definedName>
    <definedName name="XRefCopy42Row" localSheetId="0" hidden="1">[136]XREF!#REF!</definedName>
    <definedName name="XRefCopy42Row" localSheetId="1" hidden="1">[136]XREF!#REF!</definedName>
    <definedName name="XRefCopy42Row" hidden="1">[136]XREF!#REF!</definedName>
    <definedName name="XRefCopy5Row" localSheetId="0" hidden="1">[137]XREF!#REF!</definedName>
    <definedName name="XRefCopy5Row" localSheetId="1" hidden="1">[137]XREF!#REF!</definedName>
    <definedName name="XRefCopy5Row" hidden="1">[137]XREF!#REF!</definedName>
    <definedName name="XRefCopy80Row" localSheetId="0" hidden="1">[136]XREF!#REF!</definedName>
    <definedName name="XRefCopy80Row" localSheetId="1" hidden="1">[136]XREF!#REF!</definedName>
    <definedName name="XRefCopy80Row" hidden="1">[136]XREF!#REF!</definedName>
    <definedName name="XRefCopyRangeCount" hidden="1">8</definedName>
    <definedName name="XRefPaste1" localSheetId="0" hidden="1">'[123]1-1'!#REF!</definedName>
    <definedName name="XRefPaste1" localSheetId="1" hidden="1">'[123]1-1'!#REF!</definedName>
    <definedName name="XRefPaste1" hidden="1">'[123]1-1'!#REF!</definedName>
    <definedName name="XRefPaste10" hidden="1">'[132]8145'!$O$17</definedName>
    <definedName name="XRefPaste10Row" hidden="1">[132]XREF!$A$11:$IV$11</definedName>
    <definedName name="XRefPaste11" hidden="1">'[132]8200'!$O$17</definedName>
    <definedName name="XRefPaste11Row" hidden="1">[132]XREF!$A$12:$IV$12</definedName>
    <definedName name="XRefPaste12" hidden="1">'[132]8113'!$O$16</definedName>
    <definedName name="XRefPaste12Row" hidden="1">[132]XREF!$A$13:$IV$13</definedName>
    <definedName name="XRefPaste13" hidden="1">'[132]8082'!$O$16</definedName>
    <definedName name="XRefPaste13Row" hidden="1">[132]XREF!$A$14:$IV$14</definedName>
    <definedName name="XRefPaste18" localSheetId="0" hidden="1">'[123]4'!#REF!</definedName>
    <definedName name="XRefPaste18" localSheetId="1" hidden="1">'[123]4'!#REF!</definedName>
    <definedName name="XRefPaste18" hidden="1">'[123]4'!#REF!</definedName>
    <definedName name="XRefPaste1Row" localSheetId="0" hidden="1">#REF!</definedName>
    <definedName name="XRefPaste1Row" localSheetId="1" hidden="1">#REF!</definedName>
    <definedName name="XRefPaste1Row" hidden="1">#REF!</definedName>
    <definedName name="XRefPaste2" localSheetId="0" hidden="1">'[123]1'!#REF!</definedName>
    <definedName name="XRefPaste2" localSheetId="1" hidden="1">'[123]1'!#REF!</definedName>
    <definedName name="XRefPaste2" hidden="1">'[123]1'!#REF!</definedName>
    <definedName name="XRefPaste21Row" localSheetId="0" hidden="1">[136]XREF!#REF!</definedName>
    <definedName name="XRefPaste21Row" localSheetId="1" hidden="1">[136]XREF!#REF!</definedName>
    <definedName name="XRefPaste21Row" hidden="1">[136]XREF!#REF!</definedName>
    <definedName name="XRefPaste22Row" localSheetId="0" hidden="1">[136]XREF!#REF!</definedName>
    <definedName name="XRefPaste22Row" localSheetId="1" hidden="1">[136]XREF!#REF!</definedName>
    <definedName name="XRefPaste22Row" hidden="1">[136]XREF!#REF!</definedName>
    <definedName name="XRefPaste23Row" localSheetId="0" hidden="1">[136]XREF!#REF!</definedName>
    <definedName name="XRefPaste23Row" localSheetId="1" hidden="1">[136]XREF!#REF!</definedName>
    <definedName name="XRefPaste23Row" hidden="1">[136]XREF!#REF!</definedName>
    <definedName name="XRefPaste24Row" localSheetId="0" hidden="1">[136]XREF!#REF!</definedName>
    <definedName name="XRefPaste24Row" localSheetId="1" hidden="1">[136]XREF!#REF!</definedName>
    <definedName name="XRefPaste24Row" hidden="1">[136]XREF!#REF!</definedName>
    <definedName name="XRefPaste25Row" localSheetId="0" hidden="1">[136]XREF!#REF!</definedName>
    <definedName name="XRefPaste25Row" localSheetId="1" hidden="1">[136]XREF!#REF!</definedName>
    <definedName name="XRefPaste25Row" hidden="1">[136]XREF!#REF!</definedName>
    <definedName name="XRefPaste26Row" localSheetId="0" hidden="1">[136]XREF!#REF!</definedName>
    <definedName name="XRefPaste26Row" localSheetId="1" hidden="1">[136]XREF!#REF!</definedName>
    <definedName name="XRefPaste26Row" hidden="1">[136]XREF!#REF!</definedName>
    <definedName name="XRefPaste27Row" localSheetId="0" hidden="1">[136]XREF!#REF!</definedName>
    <definedName name="XRefPaste27Row" localSheetId="1" hidden="1">[136]XREF!#REF!</definedName>
    <definedName name="XRefPaste27Row" hidden="1">[136]XREF!#REF!</definedName>
    <definedName name="XRefPaste28Row" localSheetId="0" hidden="1">[136]XREF!#REF!</definedName>
    <definedName name="XRefPaste28Row" localSheetId="1" hidden="1">[136]XREF!#REF!</definedName>
    <definedName name="XRefPaste28Row" hidden="1">[136]XREF!#REF!</definedName>
    <definedName name="XRefPaste29Row" localSheetId="0" hidden="1">[136]XREF!#REF!</definedName>
    <definedName name="XRefPaste29Row" localSheetId="1" hidden="1">[136]XREF!#REF!</definedName>
    <definedName name="XRefPaste29Row" hidden="1">[136]XREF!#REF!</definedName>
    <definedName name="XRefPaste2Row" hidden="1">[132]XREF!$A$3:$IV$3</definedName>
    <definedName name="XRefPaste3" hidden="1">'[132]8180 (8181,8182)'!$O$20</definedName>
    <definedName name="XRefPaste30Row" localSheetId="0" hidden="1">[136]XREF!#REF!</definedName>
    <definedName name="XRefPaste30Row" localSheetId="1" hidden="1">[136]XREF!#REF!</definedName>
    <definedName name="XRefPaste30Row" hidden="1">[136]XREF!#REF!</definedName>
    <definedName name="XRefPaste31Row" localSheetId="0" hidden="1">[136]XREF!#REF!</definedName>
    <definedName name="XRefPaste31Row" localSheetId="1" hidden="1">[136]XREF!#REF!</definedName>
    <definedName name="XRefPaste31Row" hidden="1">[136]XREF!#REF!</definedName>
    <definedName name="XRefPaste32Row" localSheetId="0" hidden="1">[136]XREF!#REF!</definedName>
    <definedName name="XRefPaste32Row" localSheetId="1" hidden="1">[136]XREF!#REF!</definedName>
    <definedName name="XRefPaste32Row" hidden="1">[136]XREF!#REF!</definedName>
    <definedName name="XRefPaste33Row" localSheetId="0" hidden="1">[136]XREF!#REF!</definedName>
    <definedName name="XRefPaste33Row" localSheetId="1" hidden="1">[136]XREF!#REF!</definedName>
    <definedName name="XRefPaste33Row" hidden="1">[136]XREF!#REF!</definedName>
    <definedName name="XRefPaste34Row" localSheetId="0" hidden="1">[136]XREF!#REF!</definedName>
    <definedName name="XRefPaste34Row" localSheetId="1" hidden="1">[136]XREF!#REF!</definedName>
    <definedName name="XRefPaste34Row" hidden="1">[136]XREF!#REF!</definedName>
    <definedName name="XRefPaste35Row" localSheetId="0" hidden="1">[136]XREF!#REF!</definedName>
    <definedName name="XRefPaste35Row" localSheetId="1" hidden="1">[136]XREF!#REF!</definedName>
    <definedName name="XRefPaste35Row" hidden="1">[136]XREF!#REF!</definedName>
    <definedName name="XRefPaste36Row" localSheetId="0" hidden="1">[136]XREF!#REF!</definedName>
    <definedName name="XRefPaste36Row" localSheetId="1" hidden="1">[136]XREF!#REF!</definedName>
    <definedName name="XRefPaste36Row" hidden="1">[136]XREF!#REF!</definedName>
    <definedName name="XRefPaste37Row" localSheetId="0" hidden="1">[136]XREF!#REF!</definedName>
    <definedName name="XRefPaste37Row" localSheetId="1" hidden="1">[136]XREF!#REF!</definedName>
    <definedName name="XRefPaste37Row" hidden="1">[136]XREF!#REF!</definedName>
    <definedName name="XRefPaste38Row" localSheetId="0" hidden="1">[136]XREF!#REF!</definedName>
    <definedName name="XRefPaste38Row" localSheetId="1" hidden="1">[136]XREF!#REF!</definedName>
    <definedName name="XRefPaste38Row" hidden="1">[136]XREF!#REF!</definedName>
    <definedName name="XRefPaste39Row" localSheetId="0" hidden="1">[136]XREF!#REF!</definedName>
    <definedName name="XRefPaste39Row" localSheetId="1" hidden="1">[136]XREF!#REF!</definedName>
    <definedName name="XRefPaste39Row" hidden="1">[136]XREF!#REF!</definedName>
    <definedName name="XRefPaste3Row" hidden="1">[132]XREF!$A$4:$IV$4</definedName>
    <definedName name="XRefPaste4" hidden="1">'[132]8210'!$O$18</definedName>
    <definedName name="XRefPaste40Row" localSheetId="0" hidden="1">[136]XREF!#REF!</definedName>
    <definedName name="XRefPaste40Row" localSheetId="1" hidden="1">[136]XREF!#REF!</definedName>
    <definedName name="XRefPaste40Row" hidden="1">[136]XREF!#REF!</definedName>
    <definedName name="XRefPaste41Row" localSheetId="0" hidden="1">[136]XREF!#REF!</definedName>
    <definedName name="XRefPaste41Row" localSheetId="1" hidden="1">[136]XREF!#REF!</definedName>
    <definedName name="XRefPaste41Row" hidden="1">[136]XREF!#REF!</definedName>
    <definedName name="XRefPaste42Row" localSheetId="0" hidden="1">[136]XREF!#REF!</definedName>
    <definedName name="XRefPaste42Row" localSheetId="1" hidden="1">[136]XREF!#REF!</definedName>
    <definedName name="XRefPaste42Row" hidden="1">[136]XREF!#REF!</definedName>
    <definedName name="XRefPaste43Row" localSheetId="0" hidden="1">[136]XREF!#REF!</definedName>
    <definedName name="XRefPaste43Row" localSheetId="1" hidden="1">[136]XREF!#REF!</definedName>
    <definedName name="XRefPaste43Row" hidden="1">[136]XREF!#REF!</definedName>
    <definedName name="XRefPaste44Row" localSheetId="0" hidden="1">[136]XREF!#REF!</definedName>
    <definedName name="XRefPaste44Row" localSheetId="1" hidden="1">[136]XREF!#REF!</definedName>
    <definedName name="XRefPaste44Row" hidden="1">[136]XREF!#REF!</definedName>
    <definedName name="XRefPaste45Row" localSheetId="0" hidden="1">[136]XREF!#REF!</definedName>
    <definedName name="XRefPaste45Row" localSheetId="1" hidden="1">[136]XREF!#REF!</definedName>
    <definedName name="XRefPaste45Row" hidden="1">[136]XREF!#REF!</definedName>
    <definedName name="XRefPaste46Row" localSheetId="0" hidden="1">[136]XREF!#REF!</definedName>
    <definedName name="XRefPaste46Row" localSheetId="1" hidden="1">[136]XREF!#REF!</definedName>
    <definedName name="XRefPaste46Row" hidden="1">[136]XREF!#REF!</definedName>
    <definedName name="XRefPaste47Row" localSheetId="0" hidden="1">[136]XREF!#REF!</definedName>
    <definedName name="XRefPaste47Row" localSheetId="1" hidden="1">[136]XREF!#REF!</definedName>
    <definedName name="XRefPaste47Row" hidden="1">[136]XREF!#REF!</definedName>
    <definedName name="XRefPaste48Row" localSheetId="0" hidden="1">[136]XREF!#REF!</definedName>
    <definedName name="XRefPaste48Row" localSheetId="1" hidden="1">[136]XREF!#REF!</definedName>
    <definedName name="XRefPaste48Row" hidden="1">[136]XREF!#REF!</definedName>
    <definedName name="XRefPaste49Row" localSheetId="0" hidden="1">[136]XREF!#REF!</definedName>
    <definedName name="XRefPaste49Row" localSheetId="1" hidden="1">[136]XREF!#REF!</definedName>
    <definedName name="XRefPaste49Row" hidden="1">[136]XREF!#REF!</definedName>
    <definedName name="XRefPaste4Row" hidden="1">[132]XREF!$A$5:$IV$5</definedName>
    <definedName name="XRefPaste5" hidden="1">'[132]8250'!$C$44</definedName>
    <definedName name="XRefPaste50Row" localSheetId="0" hidden="1">[136]XREF!#REF!</definedName>
    <definedName name="XRefPaste50Row" localSheetId="1" hidden="1">[136]XREF!#REF!</definedName>
    <definedName name="XRefPaste50Row" hidden="1">[136]XREF!#REF!</definedName>
    <definedName name="XRefPaste51Row" localSheetId="0" hidden="1">[136]XREF!#REF!</definedName>
    <definedName name="XRefPaste51Row" localSheetId="1" hidden="1">[136]XREF!#REF!</definedName>
    <definedName name="XRefPaste51Row" hidden="1">[136]XREF!#REF!</definedName>
    <definedName name="XRefPaste5Row" hidden="1">[132]XREF!$A$6:$IV$6</definedName>
    <definedName name="XRefPaste6" hidden="1">'[132]8140'!$O$16</definedName>
    <definedName name="XRefPaste6Row" hidden="1">[132]XREF!$A$7:$IV$7</definedName>
    <definedName name="XRefPaste7" localSheetId="0" hidden="1">#REF!</definedName>
    <definedName name="XRefPaste7" localSheetId="1" hidden="1">#REF!</definedName>
    <definedName name="XRefPaste7" hidden="1">#REF!</definedName>
    <definedName name="XRefPaste7Row" hidden="1">[132]XREF!$A$8:$IV$8</definedName>
    <definedName name="XRefPaste8" localSheetId="0" hidden="1">#REF!</definedName>
    <definedName name="XRefPaste8" localSheetId="1" hidden="1">#REF!</definedName>
    <definedName name="XRefPaste8" hidden="1">#REF!</definedName>
    <definedName name="XRefPaste8Row" hidden="1">[132]XREF!$A$9:$IV$9</definedName>
    <definedName name="XRefPaste9" hidden="1">'[132]8070'!$O$18</definedName>
    <definedName name="XRefPaste9Row" hidden="1">[132]XREF!$A$10:$IV$10</definedName>
    <definedName name="XRefPasteRangeCount" hidden="1">1</definedName>
    <definedName name="Yar" localSheetId="0">#REF!</definedName>
    <definedName name="Yar" localSheetId="1">#REF!</definedName>
    <definedName name="Yar">#REF!</definedName>
    <definedName name="year" localSheetId="0">#REF!</definedName>
    <definedName name="year" localSheetId="1">#REF!</definedName>
    <definedName name="year">#REF!</definedName>
    <definedName name="YEARPrev4">[39]Hidden!$F$21</definedName>
    <definedName name="Years" localSheetId="0">#REF!</definedName>
    <definedName name="Years" localSheetId="1">#REF!</definedName>
    <definedName name="Years">#REF!</definedName>
    <definedName name="Yemen" localSheetId="0">#REF!</definedName>
    <definedName name="Yemen" localSheetId="1">#REF!</definedName>
    <definedName name="Yemen">#REF!</definedName>
    <definedName name="Yemen1" localSheetId="0">#REF!</definedName>
    <definedName name="Yemen1" localSheetId="1">#REF!</definedName>
    <definedName name="Yemen1">#REF!</definedName>
    <definedName name="yIndex">[130]Hidden!$F$17</definedName>
    <definedName name="yt">#N/A</definedName>
    <definedName name="yui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yui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yui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yy" localSheetId="0">#REF!</definedName>
    <definedName name="yy" localSheetId="1">#REF!</definedName>
    <definedName name="yy">#REF!</definedName>
    <definedName name="z" localSheetId="0">DATE(YEAR('Коэф. 1'!Loan_Start),MONTH('Коэф. 1'!Loan_Start)+Payment_Number,DAY('Коэф. 1'!Loan_Start))</definedName>
    <definedName name="z" localSheetId="1">DATE(YEAR(цены!Loan_Start),MONTH(цены!Loan_Start)+Payment_Number,DAY(цены!Loan_Start))</definedName>
    <definedName name="z">DATE(YEAR(Loan_Start),MONTH(Loan_Start)+Payment_Number,DAY(Loan_Start))</definedName>
    <definedName name="Z_C37E65A7_9893_435E_9759_72E0D8A5DD87_.wvu.PrintTitles" localSheetId="0" hidden="1">#REF!</definedName>
    <definedName name="Z_C37E65A7_9893_435E_9759_72E0D8A5DD87_.wvu.PrintTitles" localSheetId="1" hidden="1">#REF!</definedName>
    <definedName name="Z_C37E65A7_9893_435E_9759_72E0D8A5DD87_.wvu.PrintTitles" hidden="1">#REF!</definedName>
    <definedName name="zheldor" localSheetId="0">#REF!</definedName>
    <definedName name="zheldor" localSheetId="1">#REF!</definedName>
    <definedName name="zheldor">#REF!</definedName>
    <definedName name="zheldorizdat" localSheetId="0">#REF!</definedName>
    <definedName name="zheldorizdat" localSheetId="1">#REF!</definedName>
    <definedName name="zheldorizdat">#REF!</definedName>
    <definedName name="а" localSheetId="0">#REF!</definedName>
    <definedName name="а" localSheetId="1">#REF!</definedName>
    <definedName name="а">#REF!</definedName>
    <definedName name="А1" localSheetId="0">'[138]Б.мчас (П)'!#REF!</definedName>
    <definedName name="А1" localSheetId="1">'[138]Б.мчас (П)'!#REF!</definedName>
    <definedName name="А1">'[138]Б.мчас (П)'!#REF!</definedName>
    <definedName name="А2" localSheetId="0">#REF!</definedName>
    <definedName name="А2" localSheetId="1">#REF!</definedName>
    <definedName name="А2">#REF!</definedName>
    <definedName name="А2_13" localSheetId="0">#REF!</definedName>
    <definedName name="А2_13" localSheetId="1">#REF!</definedName>
    <definedName name="А2_13">#REF!</definedName>
    <definedName name="А2_16" localSheetId="0">#REF!</definedName>
    <definedName name="А2_16" localSheetId="1">#REF!</definedName>
    <definedName name="А2_16">#REF!</definedName>
    <definedName name="А2_17" localSheetId="0">#REF!</definedName>
    <definedName name="А2_17" localSheetId="1">#REF!</definedName>
    <definedName name="А2_17">#REF!</definedName>
    <definedName name="А2_18" localSheetId="0">#REF!</definedName>
    <definedName name="А2_18" localSheetId="1">#REF!</definedName>
    <definedName name="А2_18">#REF!</definedName>
    <definedName name="а23кцукцкйцукцк" localSheetId="0" hidden="1">{#N/A,#N/A,TRUE,"Лист1";#N/A,#N/A,TRUE,"Лист2";#N/A,#N/A,TRUE,"Лист3"}</definedName>
    <definedName name="а23кцукцкйцукцк" localSheetId="1" hidden="1">{#N/A,#N/A,TRUE,"Лист1";#N/A,#N/A,TRUE,"Лист2";#N/A,#N/A,TRUE,"Лист3"}</definedName>
    <definedName name="а23кцукцкйцукцк" hidden="1">{#N/A,#N/A,TRUE,"Лист1";#N/A,#N/A,TRUE,"Лист2";#N/A,#N/A,TRUE,"Лист3"}</definedName>
    <definedName name="а25000" localSheetId="0">#REF!</definedName>
    <definedName name="а25000" localSheetId="1">#REF!</definedName>
    <definedName name="а25000">#REF!</definedName>
    <definedName name="аа_" localSheetId="1">'[139]ЛКЗ и ЭКЗ'!жд</definedName>
    <definedName name="аа_">'[139]ЛКЗ и ЭКЗ'!жд</definedName>
    <definedName name="ааа" localSheetId="0">#REF!</definedName>
    <definedName name="ааа" localSheetId="1">#REF!</definedName>
    <definedName name="ааа">#REF!</definedName>
    <definedName name="аааа">#N/A</definedName>
    <definedName name="ааааааа">#N/A</definedName>
    <definedName name="АААААААА">#N/A</definedName>
    <definedName name="АААААААА_11">#N/A</definedName>
    <definedName name="АААААААА_12">#N/A</definedName>
    <definedName name="АААААААА_13">#N/A</definedName>
    <definedName name="АААААААА_14">#N/A</definedName>
    <definedName name="АААААААА_16">#N/A</definedName>
    <definedName name="АААААААА_17">#N/A</definedName>
    <definedName name="АААААААА_18">#N/A</definedName>
    <definedName name="АААААААА_19">#N/A</definedName>
    <definedName name="ааааааааааааааа" localSheetId="0">MATCH(0.01,'[140]001, импорт'!End_Bal,-1)+1</definedName>
    <definedName name="ааааааааааааааа" localSheetId="1">MATCH(0.01,'[140]001, импорт'!End_Bal,-1)+1</definedName>
    <definedName name="ааааааааааааааа">MATCH(0.01,'[140]001, импорт'!End_Bal,-1)+1</definedName>
    <definedName name="ав" localSheetId="0" hidden="1">{#N/A,#N/A,TRUE,"Лист1";#N/A,#N/A,TRUE,"Лист2";#N/A,#N/A,TRUE,"Лист3"}</definedName>
    <definedName name="ав" localSheetId="1" hidden="1">{#N/A,#N/A,TRUE,"Лист1";#N/A,#N/A,TRUE,"Лист2";#N/A,#N/A,TRUE,"Лист3"}</definedName>
    <definedName name="ав" hidden="1">{#N/A,#N/A,TRUE,"Лист1";#N/A,#N/A,TRUE,"Лист2";#N/A,#N/A,TRUE,"Лист3"}</definedName>
    <definedName name="авза" localSheetId="0" hidden="1">{#N/A,#N/A,TRUE,"Лист1";#N/A,#N/A,TRUE,"Лист2";#N/A,#N/A,TRUE,"Лист3"}</definedName>
    <definedName name="авза" localSheetId="1" hidden="1">{#N/A,#N/A,TRUE,"Лист1";#N/A,#N/A,TRUE,"Лист2";#N/A,#N/A,TRUE,"Лист3"}</definedName>
    <definedName name="авза" hidden="1">{#N/A,#N/A,TRUE,"Лист1";#N/A,#N/A,TRUE,"Лист2";#N/A,#N/A,TRUE,"Лист3"}</definedName>
    <definedName name="авпрар" localSheetId="0">#REF!</definedName>
    <definedName name="авпрар" localSheetId="1">#REF!</definedName>
    <definedName name="авпрар">#REF!</definedName>
    <definedName name="авы" localSheetId="0">#REF!</definedName>
    <definedName name="авы" localSheetId="1">#REF!</definedName>
    <definedName name="авы">#REF!</definedName>
    <definedName name="айнур" localSheetId="0">#REF!</definedName>
    <definedName name="айнур" localSheetId="1">#REF!</definedName>
    <definedName name="айнур">#REF!</definedName>
    <definedName name="Акжайык">#N/A</definedName>
    <definedName name="Али_15" localSheetId="0">#REF!</definedName>
    <definedName name="Али_15" localSheetId="1">#REF!</definedName>
    <definedName name="Али_15">#REF!</definedName>
    <definedName name="Али_21" localSheetId="0">#REF!</definedName>
    <definedName name="Али_21" localSheetId="1">#REF!</definedName>
    <definedName name="Али_21">#REF!</definedName>
    <definedName name="алибек" localSheetId="0">[7]FES!#REF!</definedName>
    <definedName name="алибек" localSheetId="1">[7]FES!#REF!</definedName>
    <definedName name="алибек">[7]FES!#REF!</definedName>
    <definedName name="Алман" localSheetId="0">#REF!</definedName>
    <definedName name="Алман" localSheetId="1">#REF!</definedName>
    <definedName name="Алман">#REF!</definedName>
    <definedName name="альфа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льфа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льфа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м">#N/A</definedName>
    <definedName name="андрей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ндрей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ндрей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нМ" localSheetId="0">'[141]Гр5(о)'!#REF!</definedName>
    <definedName name="АнМ" localSheetId="1">'[141]Гр5(о)'!#REF!</definedName>
    <definedName name="АнМ">'[141]Гр5(о)'!#REF!</definedName>
    <definedName name="ап">#N/A</definedName>
    <definedName name="ап_11">#N/A</definedName>
    <definedName name="ап_12">#N/A</definedName>
    <definedName name="ап_13">#N/A</definedName>
    <definedName name="ап_14">#N/A</definedName>
    <definedName name="ап_16">#N/A</definedName>
    <definedName name="ап_17">#N/A</definedName>
    <definedName name="ап_18">#N/A</definedName>
    <definedName name="ап_19">#N/A</definedName>
    <definedName name="апа">#N/A</definedName>
    <definedName name="апав">#N/A</definedName>
    <definedName name="апап">#N/A</definedName>
    <definedName name="апвавваапвваав" localSheetId="0" hidden="1">{#N/A,#N/A,TRUE,"Лист1";#N/A,#N/A,TRUE,"Лист2";#N/A,#N/A,TRUE,"Лист3"}</definedName>
    <definedName name="апвавваапвваав" localSheetId="1" hidden="1">{#N/A,#N/A,TRUE,"Лист1";#N/A,#N/A,TRUE,"Лист2";#N/A,#N/A,TRUE,"Лист3"}</definedName>
    <definedName name="апвавваапвваав" hidden="1">{#N/A,#N/A,TRUE,"Лист1";#N/A,#N/A,TRUE,"Лист2";#N/A,#N/A,TRUE,"Лист3"}</definedName>
    <definedName name="апвп">[142]Форма2!$C$19:$C$24,[142]Форма2!$E$19:$F$24,[142]Форма2!$D$26:$F$31,[142]Форма2!$C$33:$C$38,[142]Форма2!$E$33:$F$38,[142]Форма2!$D$40:$F$43,[142]Форма2!$C$45:$C$48,[142]Форма2!$E$45:$F$48,[142]Форма2!$C$19</definedName>
    <definedName name="апп">#N/A</definedName>
    <definedName name="апро" localSheetId="0" hidden="1">{#N/A,#N/A,TRUE,"Лист1";#N/A,#N/A,TRUE,"Лист2";#N/A,#N/A,TRUE,"Лист3"}</definedName>
    <definedName name="апро" localSheetId="1" hidden="1">{#N/A,#N/A,TRUE,"Лист1";#N/A,#N/A,TRUE,"Лист2";#N/A,#N/A,TRUE,"Лист3"}</definedName>
    <definedName name="апро" hidden="1">{#N/A,#N/A,TRUE,"Лист1";#N/A,#N/A,TRUE,"Лист2";#N/A,#N/A,TRUE,"Лист3"}</definedName>
    <definedName name="апрпар">#N/A</definedName>
    <definedName name="аристон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ристон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ристон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ас">#N/A</definedName>
    <definedName name="ат">#N/A</definedName>
    <definedName name="_xlnm.Database" localSheetId="0">#REF!</definedName>
    <definedName name="_xlnm.Database" localSheetId="1">#REF!</definedName>
    <definedName name="_xlnm.Database">#REF!</definedName>
    <definedName name="бак">#N/A</definedName>
    <definedName name="баланс">#N/A</definedName>
    <definedName name="Балансодержатель">[143]Лист2!$A$3:$A$5</definedName>
    <definedName name="ббббббббббб">#N/A</definedName>
    <definedName name="Без_имени" localSheetId="0">#REF!</definedName>
    <definedName name="Без_имени" localSheetId="1">#REF!</definedName>
    <definedName name="Без_имени">#REF!</definedName>
    <definedName name="Бери">[144]Форма2!$D$129:$F$132,[144]Форма2!$D$134:$F$135,[144]Форма2!$D$137:$F$140,[144]Форма2!$D$142:$F$144,[144]Форма2!$D$146:$F$150,[144]Форма2!$D$152:$F$154,[144]Форма2!$D$156:$F$162,[144]Форма2!$D$129</definedName>
    <definedName name="Берик">[144]Форма2!$C$70:$C$72,[144]Форма2!$D$73:$F$73,[144]Форма2!$E$70:$F$72,[144]Форма2!$C$75:$C$77,[144]Форма2!$E$75:$F$77,[144]Форма2!$C$79:$C$82,[144]Форма2!$E$79:$F$82,[144]Форма2!$C$84:$C$86,[144]Форма2!$E$84:$F$86,[144]Форма2!$C$88:$C$89,[144]Форма2!$E$88:$F$89,[144]Форма2!$C$70</definedName>
    <definedName name="биржа">[145]База!$A$1:$T$65536</definedName>
    <definedName name="биржа1">[145]База!$B$1:$T$65536</definedName>
    <definedName name="БЛРаздел1">[146]Форма2!$C$19:$C$24,[146]Форма2!$E$19:$F$24,[146]Форма2!$D$26:$F$31,[146]Форма2!$C$33:$C$38,[146]Форма2!$E$33:$F$38,[146]Форма2!$D$40:$F$43,[146]Форма2!$C$45:$C$48,[146]Форма2!$E$45:$F$48,[146]Форма2!$C$19</definedName>
    <definedName name="БЛРаздел1_13">[147]Форма2!$C$19:$C$24,[147]Форма2!$E$19:$F$24,[147]Форма2!$D$26:$F$31,[147]Форма2!$C$33:$C$38,[147]Форма2!$E$33:$F$38,[147]Форма2!$D$40:$F$43,[147]Форма2!$C$45:$C$48,[147]Форма2!$E$45:$F$48,[147]Форма2!$C$19</definedName>
    <definedName name="БЛРаздел1_16">[148]Форма2!$C$19:$C$24,[148]Форма2!$E$19:$F$24,[148]Форма2!$D$26:$F$31,[148]Форма2!$C$33:$C$38,[148]Форма2!$E$33:$F$38,[148]Форма2!$D$40:$F$43,[148]Форма2!$C$45:$C$48,[148]Форма2!$E$45:$F$48,[148]Форма2!$C$19</definedName>
    <definedName name="БЛРаздел1_17">[149]Форма2!$C$19:$C$24,[149]Форма2!$E$19:$F$24,[149]Форма2!$D$26:$F$31,[149]Форма2!$C$33:$C$38,[149]Форма2!$E$33:$F$38,[149]Форма2!$D$40:$F$43,[149]Форма2!$C$45:$C$48,[149]Форма2!$E$45:$F$48,[149]Форма2!$C$19</definedName>
    <definedName name="БЛРаздел1_18">[148]Форма2!$C$19:$C$24,[148]Форма2!$E$19:$F$24,[148]Форма2!$D$26:$F$31,[148]Форма2!$C$33:$C$38,[148]Форма2!$E$33:$F$38,[148]Форма2!$D$40:$F$43,[148]Форма2!$C$45:$C$48,[148]Форма2!$E$45:$F$48,[148]Форма2!$C$19</definedName>
    <definedName name="БЛРаздел2">[146]Форма2!$C$51:$C$58,[146]Форма2!$E$51:$F$58,[146]Форма2!$C$60:$C$63,[146]Форма2!$E$60:$F$63,[146]Форма2!$C$65:$C$67,[146]Форма2!$E$65:$F$67,[146]Форма2!$C$51</definedName>
    <definedName name="БЛРаздел2_13">[147]Форма2!$C$51:$C$58,[147]Форма2!$E$51:$F$58,[147]Форма2!$C$60:$C$63,[147]Форма2!$E$60:$F$63,[147]Форма2!$C$65:$C$67,[147]Форма2!$E$65:$F$67,[147]Форма2!$C$51</definedName>
    <definedName name="БЛРаздел2_16">[148]Форма2!$C$51:$C$58,[148]Форма2!$E$51:$F$58,[148]Форма2!$C$60:$C$63,[148]Форма2!$E$60:$F$63,[148]Форма2!$C$65:$C$67,[148]Форма2!$E$65:$F$67,[148]Форма2!$C$51</definedName>
    <definedName name="БЛРаздел2_17">[149]Форма2!$C$51:$C$58,[149]Форма2!$E$51:$F$58,[149]Форма2!$C$60:$C$63,[149]Форма2!$E$60:$F$63,[149]Форма2!$C$65:$C$67,[149]Форма2!$E$65:$F$67,[149]Форма2!$C$51</definedName>
    <definedName name="БЛРаздел2_18">[148]Форма2!$C$51:$C$58,[148]Форма2!$E$51:$F$58,[148]Форма2!$C$60:$C$63,[148]Форма2!$E$60:$F$63,[148]Форма2!$C$65:$C$67,[148]Форма2!$E$65:$F$67,[148]Форма2!$C$51</definedName>
    <definedName name="БЛРаздел3">[146]Форма2!$C$70:$C$72,[146]Форма2!$D$73:$F$73,[146]Форма2!$E$70:$F$72,[146]Форма2!$C$75:$C$77,[146]Форма2!$E$75:$F$77,[146]Форма2!$C$79:$C$82,[146]Форма2!$E$79:$F$82,[146]Форма2!$C$84:$C$86,[146]Форма2!$E$84:$F$86,[146]Форма2!$C$88:$C$89,[146]Форма2!$E$88:$F$89,[146]Форма2!$C$70</definedName>
    <definedName name="БЛРаздел3_13">[147]Форма2!$C$70:$C$72,[147]Форма2!$D$73:$F$73,[147]Форма2!$E$70:$F$72,[147]Форма2!$C$75:$C$77,[147]Форма2!$E$75:$F$77,[147]Форма2!$C$79:$C$82,[147]Форма2!$E$79:$F$82,[147]Форма2!$C$84:$C$86,[147]Форма2!$E$84:$F$86,[147]Форма2!$C$88:$C$89,[147]Форма2!$E$88:$F$89,[147]Форма2!$C$70</definedName>
    <definedName name="БЛРаздел3_16">[148]Форма2!$C$70:$C$72,[148]Форма2!$D$73:$F$73,[148]Форма2!$E$70:$F$72,[148]Форма2!$C$75:$C$77,[148]Форма2!$E$75:$F$77,[148]Форма2!$C$79:$C$82,[148]Форма2!$E$79:$F$82,[148]Форма2!$C$84:$C$86,[148]Форма2!$E$84:$F$86,[148]Форма2!$C$88:$C$89,[148]Форма2!$E$88:$F$89,[148]Форма2!$C$70</definedName>
    <definedName name="БЛРаздел3_17">[149]Форма2!$C$70:$C$72,[149]Форма2!$D$73:$F$73,[149]Форма2!$E$70:$F$72,[149]Форма2!$C$75:$C$77,[149]Форма2!$E$75:$F$77,[149]Форма2!$C$79:$C$82,[149]Форма2!$E$79:$F$82,[149]Форма2!$C$84:$C$86,[149]Форма2!$E$84:$F$86,[149]Форма2!$C$88:$C$89,[149]Форма2!$E$88:$F$89,[149]Форма2!$C$70</definedName>
    <definedName name="БЛРаздел3_18">[148]Форма2!$C$70:$C$72,[148]Форма2!$D$73:$F$73,[148]Форма2!$E$70:$F$72,[148]Форма2!$C$75:$C$77,[148]Форма2!$E$75:$F$77,[148]Форма2!$C$79:$C$82,[148]Форма2!$E$79:$F$82,[148]Форма2!$C$84:$C$86,[148]Форма2!$E$84:$F$86,[148]Форма2!$C$88:$C$89,[148]Форма2!$E$88:$F$89,[148]Форма2!$C$70</definedName>
    <definedName name="БЛРаздел4">[146]Форма2!$E$106:$F$107,[146]Форма2!$C$106:$C$107,[146]Форма2!$E$102:$F$104,[146]Форма2!$C$102:$C$104,[146]Форма2!$C$97:$C$100,[146]Форма2!$E$97:$F$100,[146]Форма2!$E$92:$F$95,[146]Форма2!$C$92:$C$95,[146]Форма2!$C$92</definedName>
    <definedName name="БЛРаздел4_13">[147]Форма2!$E$106:$F$107,[147]Форма2!$C$106:$C$107,[147]Форма2!$E$102:$F$104,[147]Форма2!$C$102:$C$104,[147]Форма2!$C$97:$C$100,[147]Форма2!$E$97:$F$100,[147]Форма2!$E$92:$F$95,[147]Форма2!$C$92:$C$95,[147]Форма2!$C$92</definedName>
    <definedName name="БЛРаздел4_16">[148]Форма2!$E$106:$F$107,[148]Форма2!$C$106:$C$107,[148]Форма2!$E$102:$F$104,[148]Форма2!$C$102:$C$104,[148]Форма2!$C$97:$C$100,[148]Форма2!$E$97:$F$100,[148]Форма2!$E$92:$F$95,[148]Форма2!$C$92:$C$95,[148]Форма2!$C$92</definedName>
    <definedName name="БЛРаздел4_17">[149]Форма2!$E$106:$F$107,[149]Форма2!$C$106:$C$107,[149]Форма2!$E$102:$F$104,[149]Форма2!$C$102:$C$104,[149]Форма2!$C$97:$C$100,[149]Форма2!$E$97:$F$100,[149]Форма2!$E$92:$F$95,[149]Форма2!$C$92:$C$95,[149]Форма2!$C$92</definedName>
    <definedName name="БЛРаздел4_18">[148]Форма2!$E$106:$F$107,[148]Форма2!$C$106:$C$107,[148]Форма2!$E$102:$F$104,[148]Форма2!$C$102:$C$104,[148]Форма2!$C$97:$C$100,[148]Форма2!$E$97:$F$100,[148]Форма2!$E$92:$F$95,[148]Форма2!$C$92:$C$95,[148]Форма2!$C$92</definedName>
    <definedName name="БЛРаздел5">[146]Форма2!$C$113:$C$114,[146]Форма2!$D$110:$F$112,[146]Форма2!$E$113:$F$114,[146]Форма2!$D$115:$F$115,[146]Форма2!$D$117:$F$119,[146]Форма2!$D$121:$F$122,[146]Форма2!$D$124:$F$126,[146]Форма2!$D$110</definedName>
    <definedName name="БЛРаздел5_13">[147]Форма2!$C$113:$C$114,[147]Форма2!$D$110:$F$112,[147]Форма2!$E$113:$F$114,[147]Форма2!$D$115:$F$115,[147]Форма2!$D$117:$F$119,[147]Форма2!$D$121:$F$122,[147]Форма2!$D$124:$F$126,[147]Форма2!$D$110</definedName>
    <definedName name="БЛРаздел5_16">[148]Форма2!$C$113:$C$114,[148]Форма2!$D$110:$F$112,[148]Форма2!$E$113:$F$114,[148]Форма2!$D$115:$F$115,[148]Форма2!$D$117:$F$119,[148]Форма2!$D$121:$F$122,[148]Форма2!$D$124:$F$126,[148]Форма2!$D$110</definedName>
    <definedName name="БЛРаздел5_17">[149]Форма2!$C$113:$C$114,[149]Форма2!$D$110:$F$112,[149]Форма2!$E$113:$F$114,[149]Форма2!$D$115:$F$115,[149]Форма2!$D$117:$F$119,[149]Форма2!$D$121:$F$122,[149]Форма2!$D$124:$F$126,[149]Форма2!$D$110</definedName>
    <definedName name="БЛРаздел5_18">[148]Форма2!$C$113:$C$114,[148]Форма2!$D$110:$F$112,[148]Форма2!$E$113:$F$114,[148]Форма2!$D$115:$F$115,[148]Форма2!$D$117:$F$119,[148]Форма2!$D$121:$F$122,[148]Форма2!$D$124:$F$126,[148]Форма2!$D$110</definedName>
    <definedName name="БЛРаздел6">[146]Форма2!$D$129:$F$132,[146]Форма2!$D$134:$F$135,[146]Форма2!$D$137:$F$140,[146]Форма2!$D$142:$F$144,[146]Форма2!$D$146:$F$150,[146]Форма2!$D$152:$F$154,[146]Форма2!$D$156:$F$162,[146]Форма2!$D$129</definedName>
    <definedName name="БЛРаздел6_13">[147]Форма2!$D$129:$F$132,[147]Форма2!$D$134:$F$135,[147]Форма2!$D$137:$F$140,[147]Форма2!$D$142:$F$144,[147]Форма2!$D$146:$F$150,[147]Форма2!$D$152:$F$154,[147]Форма2!$D$156:$F$162,[147]Форма2!$D$129</definedName>
    <definedName name="БЛРаздел6_16">[148]Форма2!$D$129:$F$132,[148]Форма2!$D$134:$F$135,[148]Форма2!$D$137:$F$140,[148]Форма2!$D$142:$F$144,[148]Форма2!$D$146:$F$150,[148]Форма2!$D$152:$F$154,[148]Форма2!$D$156:$F$162,[148]Форма2!$D$129</definedName>
    <definedName name="БЛРаздел6_17">[149]Форма2!$D$129:$F$132,[149]Форма2!$D$134:$F$135,[149]Форма2!$D$137:$F$140,[149]Форма2!$D$142:$F$144,[149]Форма2!$D$146:$F$150,[149]Форма2!$D$152:$F$154,[149]Форма2!$D$156:$F$162,[149]Форма2!$D$129</definedName>
    <definedName name="БЛРаздел6_18">[148]Форма2!$D$129:$F$132,[148]Форма2!$D$134:$F$135,[148]Форма2!$D$137:$F$140,[148]Форма2!$D$142:$F$144,[148]Форма2!$D$146:$F$150,[148]Форма2!$D$152:$F$154,[148]Форма2!$D$156:$F$162,[148]Форма2!$D$129</definedName>
    <definedName name="БЛРаздел7">[146]Форма2!$D$179:$F$185,[146]Форма2!$D$175:$F$177,[146]Форма2!$D$165:$F$173,[146]Форма2!$D$165</definedName>
    <definedName name="БЛРаздел7_13">[147]Форма2!$D$179:$F$185,[147]Форма2!$D$175:$F$177,[147]Форма2!$D$165:$F$173,[147]Форма2!$D$165</definedName>
    <definedName name="БЛРаздел7_16">[148]Форма2!$D$179:$F$185,[148]Форма2!$D$175:$F$177,[148]Форма2!$D$165:$F$173,[148]Форма2!$D$165</definedName>
    <definedName name="БЛРаздел7_17">[149]Форма2!$D$179:$F$185,[149]Форма2!$D$175:$F$177,[149]Форма2!$D$165:$F$173,[149]Форма2!$D$165</definedName>
    <definedName name="БЛРаздел7_18">[148]Форма2!$D$179:$F$185,[148]Форма2!$D$175:$F$177,[148]Форма2!$D$165:$F$173,[148]Форма2!$D$165</definedName>
    <definedName name="БЛРаздел8">[146]Форма2!$E$200:$F$207,[146]Форма2!$C$200:$C$207,[146]Форма2!$E$189:$F$198,[146]Форма2!$C$189:$C$198,[146]Форма2!$E$188:$F$188,[146]Форма2!$C$188</definedName>
    <definedName name="БЛРаздел8_13">[147]Форма2!$E$200:$F$207,[147]Форма2!$C$200:$C$207,[147]Форма2!$E$189:$F$198,[147]Форма2!$C$189:$C$198,[147]Форма2!$E$188:$F$188,[147]Форма2!$C$188</definedName>
    <definedName name="БЛРаздел8_16">[148]Форма2!$E$200:$F$207,[148]Форма2!$C$200:$C$207,[148]Форма2!$E$189:$F$198,[148]Форма2!$C$189:$C$198,[148]Форма2!$E$188:$F$188,[148]Форма2!$C$188</definedName>
    <definedName name="БЛРаздел8_17">[149]Форма2!$E$200:$F$207,[149]Форма2!$C$200:$C$207,[149]Форма2!$E$189:$F$198,[149]Форма2!$C$189:$C$198,[149]Форма2!$E$188:$F$188,[149]Форма2!$C$188</definedName>
    <definedName name="БЛРаздел8_18">[148]Форма2!$E$200:$F$207,[148]Форма2!$C$200:$C$207,[148]Форма2!$E$189:$F$198,[148]Форма2!$C$189:$C$198,[148]Форма2!$E$188:$F$188,[148]Форма2!$C$188</definedName>
    <definedName name="БЛРаздел9">[146]Форма2!$E$234:$F$237,[146]Форма2!$C$234:$C$237,[146]Форма2!$E$224:$F$232,[146]Форма2!$C$224:$C$232,[146]Форма2!$E$223:$F$223,[146]Форма2!$C$223,[146]Форма2!$E$217:$F$221,[146]Форма2!$C$217:$C$221,[146]Форма2!$E$210:$F$215,[146]Форма2!$C$210:$C$215,[146]Форма2!$C$210</definedName>
    <definedName name="БЛРаздел9_13">[147]Форма2!$E$234:$F$237,[147]Форма2!$C$234:$C$237,[147]Форма2!$E$224:$F$232,[147]Форма2!$C$224:$C$232,[147]Форма2!$E$223:$F$223,[147]Форма2!$C$223,[147]Форма2!$E$217:$F$221,[147]Форма2!$C$217:$C$221,[147]Форма2!$E$210:$F$215,[147]Форма2!$C$210:$C$215,[147]Форма2!$C$210</definedName>
    <definedName name="БЛРаздел9_16">[148]Форма2!$E$234:$F$237,[148]Форма2!$C$234:$C$237,[148]Форма2!$E$224:$F$232,[148]Форма2!$C$224:$C$232,[148]Форма2!$E$223:$F$223,[148]Форма2!$C$223,[148]Форма2!$E$217:$F$221,[148]Форма2!$C$217:$C$221,[148]Форма2!$E$210:$F$215,[148]Форма2!$C$210:$C$215,[148]Форма2!$C$210</definedName>
    <definedName name="БЛРаздел9_17">[149]Форма2!$E$234:$F$237,[149]Форма2!$C$234:$C$237,[149]Форма2!$E$224:$F$232,[149]Форма2!$C$224:$C$232,[149]Форма2!$E$223:$F$223,[149]Форма2!$C$223,[149]Форма2!$E$217:$F$221,[149]Форма2!$C$217:$C$221,[149]Форма2!$E$210:$F$215,[149]Форма2!$C$210:$C$215,[149]Форма2!$C$210</definedName>
    <definedName name="БЛРаздел9_18">[148]Форма2!$E$234:$F$237,[148]Форма2!$C$234:$C$237,[148]Форма2!$E$224:$F$232,[148]Форма2!$C$224:$C$232,[148]Форма2!$E$223:$F$223,[148]Форма2!$C$223,[148]Форма2!$E$217:$F$221,[148]Форма2!$C$217:$C$221,[148]Форма2!$E$210:$F$215,[148]Форма2!$C$210:$C$215,[148]Форма2!$C$210</definedName>
    <definedName name="БО5">#N/A</definedName>
    <definedName name="БПДанные">[146]Форма1!$C$22:$D$33,[146]Форма1!$C$36:$D$48,[146]Форма1!$C$22</definedName>
    <definedName name="БПДанные_13">[147]Форма1!$C$22:$D$33,[147]Форма1!$C$36:$D$48,[147]Форма1!$C$22</definedName>
    <definedName name="БПДанные_16">[148]Форма1!$C$22:$D$33,[148]Форма1!$C$36:$D$48,[148]Форма1!$C$22</definedName>
    <definedName name="БПДанные_17">[149]Форма1!$C$22:$D$33,[149]Форма1!$C$36:$D$48,[149]Форма1!$C$22</definedName>
    <definedName name="БПДанные_18">[148]Форма1!$C$22:$D$33,[148]Форма1!$C$36:$D$48,[148]Форма1!$C$22</definedName>
    <definedName name="бь">[149]Hidden!$F$19</definedName>
    <definedName name="Бюджет__по__подразд__2003__года_Лист1_Таблица" localSheetId="0">[150]ОТиТБ!#REF!</definedName>
    <definedName name="Бюджет__по__подразд__2003__года_Лист1_Таблица" localSheetId="1">[150]ОТиТБ!#REF!</definedName>
    <definedName name="Бюджет__по__подразд__2003__года_Лист1_Таблица">[150]ОТиТБ!#REF!</definedName>
    <definedName name="в">#N/A</definedName>
    <definedName name="в23ё">#N/A</definedName>
    <definedName name="в23ё_11">#N/A</definedName>
    <definedName name="в23ё_12">#N/A</definedName>
    <definedName name="в23ё_13">#N/A</definedName>
    <definedName name="в23ё_14">#N/A</definedName>
    <definedName name="в23ё_16">#N/A</definedName>
    <definedName name="в23ё_17">#N/A</definedName>
    <definedName name="в23ё_18">#N/A</definedName>
    <definedName name="в23ё_19">#N/A</definedName>
    <definedName name="В32" localSheetId="0">#REF!</definedName>
    <definedName name="В32" localSheetId="1">#REF!</definedName>
    <definedName name="В32">#REF!</definedName>
    <definedName name="вавва">#N/A</definedName>
    <definedName name="ВАЛЮТА">'[121]1'!$A$5</definedName>
    <definedName name="вап">#N/A</definedName>
    <definedName name="вапавп">#N/A</definedName>
    <definedName name="вапв" localSheetId="0" hidden="1">{#N/A,#N/A,TRUE,"Лист1";#N/A,#N/A,TRUE,"Лист2";#N/A,#N/A,TRUE,"Лист3"}</definedName>
    <definedName name="вапв" localSheetId="1" hidden="1">{#N/A,#N/A,TRUE,"Лист1";#N/A,#N/A,TRUE,"Лист2";#N/A,#N/A,TRUE,"Лист3"}</definedName>
    <definedName name="вапв" hidden="1">{#N/A,#N/A,TRUE,"Лист1";#N/A,#N/A,TRUE,"Лист2";#N/A,#N/A,TRUE,"Лист3"}</definedName>
    <definedName name="вапвапвап">#N/A</definedName>
    <definedName name="ваппв">#N/A</definedName>
    <definedName name="вар" localSheetId="0" hidden="1">{#N/A,#N/A,FALSE,"МТВ"}</definedName>
    <definedName name="вар" localSheetId="1" hidden="1">{#N/A,#N/A,FALSE,"МТВ"}</definedName>
    <definedName name="вар" hidden="1">{#N/A,#N/A,FALSE,"МТВ"}</definedName>
    <definedName name="вариант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вариант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вариант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вб" localSheetId="0">[151]Пр2!#REF!</definedName>
    <definedName name="вб" localSheetId="1">[151]Пр2!#REF!</definedName>
    <definedName name="вб">[151]Пр2!#REF!</definedName>
    <definedName name="вв">#N/A</definedName>
    <definedName name="вв_11">#N/A</definedName>
    <definedName name="вв_12">#N/A</definedName>
    <definedName name="вв_13">#N/A</definedName>
    <definedName name="вв_14">#N/A</definedName>
    <definedName name="вв_16">#N/A</definedName>
    <definedName name="вв_17">#N/A</definedName>
    <definedName name="вв_18">#N/A</definedName>
    <definedName name="вв_19">#N/A</definedName>
    <definedName name="ввв">#N/A</definedName>
    <definedName name="ввввв">#N/A</definedName>
    <definedName name="ввввввв">#N/A</definedName>
    <definedName name="вввввввввв">#N/A</definedName>
    <definedName name="ввввввввввввв">#N/A</definedName>
    <definedName name="вввввввввввввв">#N/A</definedName>
    <definedName name="вввввввввввввввввв">#N/A</definedName>
    <definedName name="версия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версия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версия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Вес_коэфф_Доля_ОТА_ЮЛ" localSheetId="0">#REF!</definedName>
    <definedName name="Вес_коэфф_Доля_ОТА_ЮЛ" localSheetId="1">#REF!</definedName>
    <definedName name="Вес_коэфф_Доля_ОТА_ЮЛ">#REF!</definedName>
    <definedName name="Вес_коэфф_Доход_на_1_ОТА" localSheetId="0">#REF!</definedName>
    <definedName name="Вес_коэфф_Доход_на_1_ОТА" localSheetId="1">#REF!</definedName>
    <definedName name="Вес_коэфф_Доход_на_1_ОТА">#REF!</definedName>
    <definedName name="Вес_коэфф_Доход_на_1_ОТА_темп_роста" localSheetId="0">#REF!</definedName>
    <definedName name="Вес_коэфф_Доход_на_1_ОТА_темп_роста" localSheetId="1">#REF!</definedName>
    <definedName name="Вес_коэфф_Доход_на_1_ОТА_темп_роста">#REF!</definedName>
    <definedName name="Вес_коэфф_Доходы_темп_роста" localSheetId="0">#REF!</definedName>
    <definedName name="Вес_коэфф_Доходы_темп_роста" localSheetId="1">#REF!</definedName>
    <definedName name="Вес_коэфф_Доходы_темп_роста">#REF!</definedName>
    <definedName name="Вес_коэфф_Заявки" localSheetId="0">#REF!</definedName>
    <definedName name="Вес_коэфф_Заявки" localSheetId="1">#REF!</definedName>
    <definedName name="Вес_коэфф_Заявки">#REF!</definedName>
    <definedName name="Вес_коэфф_ОТА_темп_роста" localSheetId="0">#REF!</definedName>
    <definedName name="Вес_коэфф_ОТА_темп_роста" localSheetId="1">#REF!</definedName>
    <definedName name="Вес_коэфф_ОТА_темп_роста">#REF!</definedName>
    <definedName name="Вес_коэфф_Темп_прироста" localSheetId="0">#REF!</definedName>
    <definedName name="Вес_коэфф_Темп_прироста" localSheetId="1">#REF!</definedName>
    <definedName name="Вес_коэфф_Темп_прироста">#REF!</definedName>
    <definedName name="Вес_коэфф_Тлф_плотность" localSheetId="0">#REF!</definedName>
    <definedName name="Вес_коэфф_Тлф_плотность" localSheetId="1">#REF!</definedName>
    <definedName name="Вес_коэфф_Тлф_плотность">#REF!</definedName>
    <definedName name="Вес_коэфф_Трафик_темп_роста" localSheetId="0">#REF!</definedName>
    <definedName name="Вес_коэфф_Трафик_темп_роста" localSheetId="1">#REF!</definedName>
    <definedName name="Вес_коэфф_Трафик_темп_роста">#REF!</definedName>
    <definedName name="Вес_коэфф_Эксперт_оценка" localSheetId="0">#REF!</definedName>
    <definedName name="Вес_коэфф_Эксперт_оценка" localSheetId="1">#REF!</definedName>
    <definedName name="Вес_коэфф_Эксперт_оценка">#REF!</definedName>
    <definedName name="Вид_д">'[152]с 01.08 по 17.10 = 1569 вагонов'!$A$2:$A$4</definedName>
    <definedName name="Вид_пс">'[152]с 01.08 по 17.10 = 1569 вагонов'!$C$2:$C$5</definedName>
    <definedName name="ВКА" localSheetId="0">#REF!</definedName>
    <definedName name="ВКА" localSheetId="1">#REF!</definedName>
    <definedName name="ВКА">#REF!</definedName>
    <definedName name="вквар1">[153]Hidden!$G$19</definedName>
    <definedName name="вквар2">[154]Hidden!$G$19</definedName>
    <definedName name="ВКО" localSheetId="0">#REF!</definedName>
    <definedName name="ВКО" localSheetId="1">#REF!</definedName>
    <definedName name="ВКО">#REF!</definedName>
    <definedName name="возврат_дс_РХП" localSheetId="0">'[155]ДС МЗК'!#REF!</definedName>
    <definedName name="возврат_дс_РХП" localSheetId="1">'[155]ДС МЗК'!#REF!</definedName>
    <definedName name="возврат_дс_РХП">'[155]ДС МЗК'!#REF!</definedName>
    <definedName name="вор" localSheetId="0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вор" localSheetId="1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вор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вп">#N/A</definedName>
    <definedName name="впвпвп">#N/A</definedName>
    <definedName name="второй" localSheetId="0">#REF!</definedName>
    <definedName name="второй" localSheetId="1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уув" hidden="1">{#N/A,#N/A,TRUE,"Лист1";#N/A,#N/A,TRUE,"Лист2";#N/A,#N/A,TRUE,"Лист3"}</definedName>
    <definedName name="вы">#N/A</definedName>
    <definedName name="вывыа">#N/A</definedName>
    <definedName name="Вып_н_2003" localSheetId="0">'[155]Текущие цены'!#REF!</definedName>
    <definedName name="Вып_н_2003" localSheetId="1">'[155]Текущие цены'!#REF!</definedName>
    <definedName name="Вып_н_2003">'[155]Текущие цены'!#REF!</definedName>
    <definedName name="вып_н_2004" localSheetId="0">'[155]Текущие цены'!#REF!</definedName>
    <definedName name="вып_н_2004" localSheetId="1">'[155]Текущие цены'!#REF!</definedName>
    <definedName name="вып_н_2004">'[155]Текущие цены'!#REF!</definedName>
    <definedName name="Вып_ОФ_с_пц">[155]рабочий!$Y$202:$AP$224</definedName>
    <definedName name="Вып_оф_с_цпг" localSheetId="0">'[155]Текущие цены'!#REF!</definedName>
    <definedName name="Вып_оф_с_цпг" localSheetId="1">'[155]Текущие цены'!#REF!</definedName>
    <definedName name="Вып_оф_с_цпг">'[155]Текущие цены'!#REF!</definedName>
    <definedName name="Вып_с_новых_ОФ">[155]рабочий!$Y$277:$AP$299</definedName>
    <definedName name="выываа">#N/A</definedName>
    <definedName name="г">#N/A</definedName>
    <definedName name="г1">[153]Hidden!$F$2:$F$10</definedName>
    <definedName name="гараж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араж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араж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ггг" localSheetId="0">#REF!</definedName>
    <definedName name="гггг" localSheetId="1">#REF!</definedName>
    <definedName name="гггг">#REF!</definedName>
    <definedName name="ге" localSheetId="0">'[139]ЛКЗ и ЭКЗ'!ге</definedName>
    <definedName name="ге" localSheetId="1">'[139]ЛКЗ и ЭКЗ'!ге</definedName>
    <definedName name="ге">'[139]ЛКЗ и ЭКЗ'!ге</definedName>
    <definedName name="ГНГ1">[156]Лист2!$D$10:$D$47</definedName>
    <definedName name="год">[157]Hidden!$F$2:$F$10</definedName>
    <definedName name="год1">[111]Hidden!$F$2:$F$10</definedName>
    <definedName name="год11">[111]Hidden!$F$19</definedName>
    <definedName name="год2">[154]Hidden!$F$2:$F$10</definedName>
    <definedName name="город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ород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ород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График">"Диагр. 4"</definedName>
    <definedName name="график_2" localSheetId="0">#REF!</definedName>
    <definedName name="график_2" localSheetId="1">#REF!</definedName>
    <definedName name="график_2">#REF!</definedName>
    <definedName name="графики_Темиржолсу" localSheetId="0">#REF!</definedName>
    <definedName name="графики_Темиржолсу" localSheetId="1">#REF!</definedName>
    <definedName name="графики_Темиржолсу">#REF!</definedName>
    <definedName name="грприрцфв00ав98" localSheetId="0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1">[156]Лист2!$G$10:$G$47</definedName>
    <definedName name="Группы">[155]Лист2!$A$2:$A$8</definedName>
    <definedName name="грфинцкавг98Х" localSheetId="0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см1" localSheetId="0">#REF!</definedName>
    <definedName name="гсм1" localSheetId="1">#REF!</definedName>
    <definedName name="гсм1">#REF!</definedName>
    <definedName name="гульсум">#N/A</definedName>
    <definedName name="д" localSheetId="0">#REF!</definedName>
    <definedName name="д" localSheetId="1">#REF!</definedName>
    <definedName name="д">#REF!</definedName>
    <definedName name="д1" localSheetId="0">#REF!</definedName>
    <definedName name="д1" localSheetId="1">#REF!</definedName>
    <definedName name="д1">#REF!</definedName>
    <definedName name="д2" localSheetId="0">#REF!</definedName>
    <definedName name="д2" localSheetId="1">#REF!</definedName>
    <definedName name="д2">#REF!</definedName>
    <definedName name="д3" localSheetId="0">#REF!</definedName>
    <definedName name="д3" localSheetId="1">#REF!</definedName>
    <definedName name="д3">#REF!</definedName>
    <definedName name="д4" localSheetId="0">#REF!</definedName>
    <definedName name="д4" localSheetId="1">#REF!</definedName>
    <definedName name="д4">#REF!</definedName>
    <definedName name="дата">'[121]Список документов'!$B$2</definedName>
    <definedName name="Дата_справки" localSheetId="0">#REF!</definedName>
    <definedName name="Дата_справки" localSheetId="1">#REF!</definedName>
    <definedName name="Дата_справки">#REF!</definedName>
    <definedName name="дбд">#N/A</definedName>
    <definedName name="дебит">'[158]из сем'!$A$2:$B$362</definedName>
    <definedName name="девять" localSheetId="0">[29]Вариации!#REF!</definedName>
    <definedName name="девять" localSheetId="1">[29]Вариации!#REF!</definedName>
    <definedName name="девять">[29]Вариации!#REF!</definedName>
    <definedName name="Дефл_ц_пред_год">'[155]Текущие цены'!$AT$36:$BK$58</definedName>
    <definedName name="Дефлятор_годовой">'[155]Текущие цены'!$Y$4:$AP$27</definedName>
    <definedName name="Дефлятор_цепной">'[155]Текущие цены'!$Y$36:$AP$58</definedName>
    <definedName name="дждж" localSheetId="0" hidden="1">{#N/A,#N/A,TRUE,"Лист1";#N/A,#N/A,TRUE,"Лист2";#N/A,#N/A,TRUE,"Лист3"}</definedName>
    <definedName name="дждж" localSheetId="1" hidden="1">{#N/A,#N/A,TRUE,"Лист1";#N/A,#N/A,TRUE,"Лист2";#N/A,#N/A,TRUE,"Лист3"}</definedName>
    <definedName name="дждж" hidden="1">{#N/A,#N/A,TRUE,"Лист1";#N/A,#N/A,TRUE,"Лист2";#N/A,#N/A,TRUE,"Лист3"}</definedName>
    <definedName name="длорп">#N/A</definedName>
    <definedName name="дмтс" localSheetId="0">#REF!</definedName>
    <definedName name="дмтс" localSheetId="1">#REF!</definedName>
    <definedName name="дмтс">#REF!</definedName>
    <definedName name="Добыча">'[159]Добыча нефти4'!$F$11:$Q$12</definedName>
    <definedName name="Добыча_13">'[160]Добыча нефти4'!$F$11:$Q$12</definedName>
    <definedName name="Добыча_16">'[160]Добыча нефти4'!$F$11:$Q$12</definedName>
    <definedName name="Добыча_18">'[160]Добыча нефти4'!$F$11:$Q$12</definedName>
    <definedName name="Доз5" localSheetId="0">#REF!</definedName>
    <definedName name="Доз5" localSheetId="1">#REF!</definedName>
    <definedName name="Доз5">#REF!</definedName>
    <definedName name="Доз5_13" localSheetId="0">#REF!</definedName>
    <definedName name="Доз5_13" localSheetId="1">#REF!</definedName>
    <definedName name="Доз5_13">#REF!</definedName>
    <definedName name="Доз5_16" localSheetId="0">#REF!</definedName>
    <definedName name="Доз5_16" localSheetId="1">#REF!</definedName>
    <definedName name="Доз5_16">#REF!</definedName>
    <definedName name="Доз5_17" localSheetId="0">#REF!</definedName>
    <definedName name="Доз5_17" localSheetId="1">#REF!</definedName>
    <definedName name="Доз5_17">#REF!</definedName>
    <definedName name="Доз5_18" localSheetId="0">#REF!</definedName>
    <definedName name="Доз5_18" localSheetId="1">#REF!</definedName>
    <definedName name="Доз5_18">#REF!</definedName>
    <definedName name="доз6" localSheetId="0">#REF!</definedName>
    <definedName name="доз6" localSheetId="1">#REF!</definedName>
    <definedName name="доз6">#REF!</definedName>
    <definedName name="ДС" localSheetId="0">#REF!</definedName>
    <definedName name="ДС" localSheetId="1">#REF!</definedName>
    <definedName name="ДС">#REF!</definedName>
    <definedName name="дурак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дурак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дурак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е">#N/A</definedName>
    <definedName name="ё12" localSheetId="0">#REF!</definedName>
    <definedName name="ё12" localSheetId="1">#REF!</definedName>
    <definedName name="ё12">#REF!</definedName>
    <definedName name="ЕдИзм">[88]ЕдИзм!$A$1:$D$25</definedName>
    <definedName name="ЕдИзм_13">[89]ЕдИзм!$A$1:$D$25</definedName>
    <definedName name="ЕдИзм_16">[90]ЕдИзм!$A$1:$D$25</definedName>
    <definedName name="ЕдИзм_18">[90]ЕдИзм!$A$1:$D$25</definedName>
    <definedName name="ееееее">#N/A</definedName>
    <definedName name="еееееееееееее">#N/A</definedName>
    <definedName name="ек" localSheetId="0">'[139]ЛКЗ и ЭКЗ'!ек</definedName>
    <definedName name="ек" localSheetId="1">'[139]ЛКЗ и ЭКЗ'!ек</definedName>
    <definedName name="ек">'[139]ЛКЗ и ЭКЗ'!ек</definedName>
    <definedName name="ен" localSheetId="0">'[139]ЛКЗ и ЭКЗ'!ен</definedName>
    <definedName name="ен" localSheetId="1">'[139]ЛКЗ и ЭКЗ'!ен</definedName>
    <definedName name="ен">'[139]ЛКЗ и ЭКЗ'!ен</definedName>
    <definedName name="енгенг">#N/A</definedName>
    <definedName name="енгенш">#N/A</definedName>
    <definedName name="ЕТСНГ1">[156]Лист2!$A$10:$A$47</definedName>
    <definedName name="ж" localSheetId="0">#REF!</definedName>
    <definedName name="ж" localSheetId="1">#REF!</definedName>
    <definedName name="ж">#REF!</definedName>
    <definedName name="жан" localSheetId="0" hidden="1">#REF!</definedName>
    <definedName name="жан" localSheetId="1" hidden="1">#REF!</definedName>
    <definedName name="жан" hidden="1">#REF!</definedName>
    <definedName name="жд" localSheetId="0">'[139]ЛКЗ и ЭКЗ'!жд</definedName>
    <definedName name="жд" localSheetId="1">'[139]ЛКЗ и ЭКЗ'!жд</definedName>
    <definedName name="жд">'[139]ЛКЗ и ЭКЗ'!жд</definedName>
    <definedName name="ждж" localSheetId="0">'[139]ЛКЗ и ЭКЗ'!ждж</definedName>
    <definedName name="ждж" localSheetId="1">'[139]ЛКЗ и ЭКЗ'!ждж</definedName>
    <definedName name="ждж">'[139]ЛКЗ и ЭКЗ'!ждж</definedName>
    <definedName name="ждлор" localSheetId="0">_L9C2</definedName>
    <definedName name="ждлор" localSheetId="1">_L9C2</definedName>
    <definedName name="ждлор">_L9C2</definedName>
    <definedName name="Загр1кв">'[161]Форма 18'!$G$59</definedName>
    <definedName name="Загр2кв">'[161]Форма 18'!$H$59</definedName>
    <definedName name="Загр3кв">'[161]Форма 18'!$I$59</definedName>
    <definedName name="Загр4кв">'[161]Форма 18'!$J$59</definedName>
    <definedName name="знач">#N/A</definedName>
    <definedName name="зщ">[149]Hidden!$F$21</definedName>
    <definedName name="И" localSheetId="0">[32]д.7.001!#REF!</definedName>
    <definedName name="И" localSheetId="1">[32]д.7.001!#REF!</definedName>
    <definedName name="И">[32]д.7.001!#REF!</definedName>
    <definedName name="изменения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зменения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зменения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ии" localSheetId="0">#REF!</definedName>
    <definedName name="иии" localSheetId="1">#REF!</definedName>
    <definedName name="иии">#REF!</definedName>
    <definedName name="иииииииииии">#N/A</definedName>
    <definedName name="импорт" localSheetId="0">#REF!</definedName>
    <definedName name="импорт" localSheetId="1">#REF!</definedName>
    <definedName name="импорт">#REF!</definedName>
    <definedName name="импорт_13" localSheetId="0">#REF!</definedName>
    <definedName name="импорт_13" localSheetId="1">#REF!</definedName>
    <definedName name="импорт_13">#REF!</definedName>
    <definedName name="импорт_16" localSheetId="0">#REF!</definedName>
    <definedName name="импорт_16" localSheetId="1">#REF!</definedName>
    <definedName name="импорт_16">#REF!</definedName>
    <definedName name="импорт_18" localSheetId="0">#REF!</definedName>
    <definedName name="импорт_18" localSheetId="1">#REF!</definedName>
    <definedName name="импорт_18">#REF!</definedName>
    <definedName name="имя" localSheetId="0">#REF!</definedName>
    <definedName name="имя" localSheetId="1">#REF!</definedName>
    <definedName name="имя">#REF!</definedName>
    <definedName name="индекс">[111]Hidden!$F$17</definedName>
    <definedName name="индплан" localSheetId="0">#REF!</definedName>
    <definedName name="индплан" localSheetId="1">#REF!</definedName>
    <definedName name="индплан">#REF!</definedName>
    <definedName name="индцкавг98" localSheetId="0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струмент" localSheetId="0">#REF!</definedName>
    <definedName name="Инструмент" localSheetId="1">#REF!</definedName>
    <definedName name="Инструмент">#REF!</definedName>
    <definedName name="Ира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ра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ра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рина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рина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рина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Итог" localSheetId="0">#REF!</definedName>
    <definedName name="Итог" localSheetId="1">#REF!</definedName>
    <definedName name="Итог">#REF!</definedName>
    <definedName name="июнь">#N/A</definedName>
    <definedName name="й">#N/A</definedName>
    <definedName name="й_11">#N/A</definedName>
    <definedName name="й_12">#N/A</definedName>
    <definedName name="й_13">#N/A</definedName>
    <definedName name="й_14">#N/A</definedName>
    <definedName name="й_16">#N/A</definedName>
    <definedName name="й_17">#N/A</definedName>
    <definedName name="й_18">#N/A</definedName>
    <definedName name="й_19">#N/A</definedName>
    <definedName name="йй">#N/A</definedName>
    <definedName name="йй_11">#N/A</definedName>
    <definedName name="йй_12">#N/A</definedName>
    <definedName name="йй_13">#N/A</definedName>
    <definedName name="йй_14">#N/A</definedName>
    <definedName name="йй_16">#N/A</definedName>
    <definedName name="йй_17">#N/A</definedName>
    <definedName name="йй_18">#N/A</definedName>
    <definedName name="йй_19">#N/A</definedName>
    <definedName name="йййй">#N/A</definedName>
    <definedName name="йув" localSheetId="0">[7]FES!#REF!</definedName>
    <definedName name="йув" localSheetId="1">[7]FES!#REF!</definedName>
    <definedName name="йув">[7]FES!#REF!</definedName>
    <definedName name="йц">[162]list!$C$10:$F$23</definedName>
    <definedName name="к" localSheetId="0">#REF!,#REF!</definedName>
    <definedName name="к" localSheetId="1">#REF!,#REF!</definedName>
    <definedName name="к">#REF!,#REF!</definedName>
    <definedName name="Казтрансойл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Казтрансойл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Казтрансойл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кассовый">#N/A</definedName>
    <definedName name="квар1">[153]Hidden!$G$2:$G$5</definedName>
    <definedName name="квар2">[154]Hidden!$G$2:$G$5</definedName>
    <definedName name="кварт">[157]Hidden!$G$19</definedName>
    <definedName name="квартал">[157]Hidden!$G$2:$G$5</definedName>
    <definedName name="Квартал1Показать" localSheetId="0">'[139]ЛКЗ и ЭКЗ'!Квартал1Показать</definedName>
    <definedName name="Квартал1Показать" localSheetId="1">'[139]ЛКЗ и ЭКЗ'!Квартал1Показать</definedName>
    <definedName name="Квартал1Показать">'[139]ЛКЗ и ЭКЗ'!Квартал1Показать</definedName>
    <definedName name="Квартал2Показать" localSheetId="0">'[139]ЛКЗ и ЭКЗ'!Квартал2Показать</definedName>
    <definedName name="Квартал2Показать" localSheetId="1">'[139]ЛКЗ и ЭКЗ'!Квартал2Показать</definedName>
    <definedName name="Квартал2Показать">'[139]ЛКЗ и ЭКЗ'!Квартал2Показать</definedName>
    <definedName name="Квартал3Показать" localSheetId="0">'[139]ЛКЗ и ЭКЗ'!Квартал3Показать</definedName>
    <definedName name="Квартал3Показать" localSheetId="1">'[139]ЛКЗ и ЭКЗ'!Квартал3Показать</definedName>
    <definedName name="Квартал3Показать">'[139]ЛКЗ и ЭКЗ'!Квартал3Показать</definedName>
    <definedName name="Квартал4Показать" localSheetId="0">'[139]ЛКЗ и ЭКЗ'!Квартал4Показать</definedName>
    <definedName name="Квартал4Показать" localSheetId="1">'[139]ЛКЗ и ЭКЗ'!Квартал4Показать</definedName>
    <definedName name="Квартал4Показать">'[139]ЛКЗ и ЭКЗ'!Квартал4Показать</definedName>
    <definedName name="ке">#N/A</definedName>
    <definedName name="ке_11">#N/A</definedName>
    <definedName name="ке_12">#N/A</definedName>
    <definedName name="ке_13">#N/A</definedName>
    <definedName name="ке_14">#N/A</definedName>
    <definedName name="ке_16">#N/A</definedName>
    <definedName name="ке_17">#N/A</definedName>
    <definedName name="ке_18">#N/A</definedName>
    <definedName name="ке_19">#N/A</definedName>
    <definedName name="Кегок2" localSheetId="0" hidden="1">{#N/A,#N/A,TRUE,"Лист1";#N/A,#N/A,TRUE,"Лист2";#N/A,#N/A,TRUE,"Лист3"}</definedName>
    <definedName name="Кегок2" localSheetId="1" hidden="1">{#N/A,#N/A,TRUE,"Лист1";#N/A,#N/A,TRUE,"Лист2";#N/A,#N/A,TRUE,"Лист3"}</definedName>
    <definedName name="Кегок2" hidden="1">{#N/A,#N/A,TRUE,"Лист1";#N/A,#N/A,TRUE,"Лист2";#N/A,#N/A,TRUE,"Лист3"}</definedName>
    <definedName name="кен" localSheetId="0" hidden="1">{#N/A,#N/A,FALSE,"МТВ"}</definedName>
    <definedName name="кен" localSheetId="1" hidden="1">{#N/A,#N/A,FALSE,"МТВ"}</definedName>
    <definedName name="кен" hidden="1">{#N/A,#N/A,FALSE,"МТВ"}</definedName>
    <definedName name="кеппппппппппп" localSheetId="0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л">#N/A</definedName>
    <definedName name="кеур" localSheetId="0">#REF!</definedName>
    <definedName name="кеур" localSheetId="1">#REF!</definedName>
    <definedName name="кеур">#REF!</definedName>
    <definedName name="кеывке">#N/A</definedName>
    <definedName name="ккк" localSheetId="0" hidden="1">{#N/A,#N/A,TRUE,"Лист1";#N/A,#N/A,TRUE,"Лист2";#N/A,#N/A,TRUE,"Лист3"}</definedName>
    <definedName name="ккк" localSheetId="1" hidden="1">{#N/A,#N/A,TRUE,"Лист1";#N/A,#N/A,TRUE,"Лист2";#N/A,#N/A,TRUE,"Лист3"}</definedName>
    <definedName name="ккк" hidden="1">{#N/A,#N/A,TRUE,"Лист1";#N/A,#N/A,TRUE,"Лист2";#N/A,#N/A,TRUE,"Лист3"}</definedName>
    <definedName name="кккк">#N/A</definedName>
    <definedName name="кккц" localSheetId="0" hidden="1">{#N/A,#N/A,TRUE,"Лист1";#N/A,#N/A,TRUE,"Лист2";#N/A,#N/A,TRUE,"Лист3"}</definedName>
    <definedName name="кккц" localSheetId="1" hidden="1">{#N/A,#N/A,TRUE,"Лист1";#N/A,#N/A,TRUE,"Лист2";#N/A,#N/A,TRUE,"Лист3"}</definedName>
    <definedName name="кккц" hidden="1">{#N/A,#N/A,TRUE,"Лист1";#N/A,#N/A,TRUE,"Лист2";#N/A,#N/A,TRUE,"Лист3"}</definedName>
    <definedName name="кннн">#N/A</definedName>
    <definedName name="консол.">#N/A</definedName>
    <definedName name="Консолидация" localSheetId="0">#REF!</definedName>
    <definedName name="Консолидация" localSheetId="1">#REF!</definedName>
    <definedName name="Консолидация">#REF!</definedName>
    <definedName name="копия">#N/A</definedName>
    <definedName name="кп" localSheetId="0">'[139]ЛКЗ и ЭКЗ'!кп</definedName>
    <definedName name="кп" localSheetId="1">'[139]ЛКЗ и ЭКЗ'!кп</definedName>
    <definedName name="кп">'[139]ЛКЗ и ЭКЗ'!кп</definedName>
    <definedName name="кпн">#N/A</definedName>
    <definedName name="КТЖ">#N/A</definedName>
    <definedName name="куен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куен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куен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курс" localSheetId="0">#REF!</definedName>
    <definedName name="курс" localSheetId="1">#REF!</definedName>
    <definedName name="курс">#REF!</definedName>
    <definedName name="курс_2005" localSheetId="0">#REF!</definedName>
    <definedName name="курс_2005" localSheetId="1">#REF!</definedName>
    <definedName name="курс_2005">#REF!</definedName>
    <definedName name="курс_2006" localSheetId="0">#REF!</definedName>
    <definedName name="курс_2006" localSheetId="1">#REF!</definedName>
    <definedName name="курс_2006">#REF!</definedName>
    <definedName name="курс_2007" localSheetId="0">#REF!</definedName>
    <definedName name="курс_2007" localSheetId="1">#REF!</definedName>
    <definedName name="курс_2007">#REF!</definedName>
    <definedName name="курс_2008" localSheetId="0">#REF!</definedName>
    <definedName name="курс_2008" localSheetId="1">#REF!</definedName>
    <definedName name="курс_2008">#REF!</definedName>
    <definedName name="курс_2009" localSheetId="0">#REF!</definedName>
    <definedName name="курс_2009" localSheetId="1">#REF!</definedName>
    <definedName name="курс_2009">#REF!</definedName>
    <definedName name="курс_2010" localSheetId="0">#REF!</definedName>
    <definedName name="курс_2010" localSheetId="1">#REF!</definedName>
    <definedName name="курс_2010">#REF!</definedName>
    <definedName name="курс_CHF" localSheetId="0">#REF!</definedName>
    <definedName name="курс_CHF" localSheetId="1">#REF!</definedName>
    <definedName name="курс_CHF">#REF!</definedName>
    <definedName name="Курс_EUR">'[163]базовые допущения'!$B$5</definedName>
    <definedName name="кцйк">#N/A</definedName>
    <definedName name="кцу" localSheetId="0" hidden="1">{#N/A,#N/A,TRUE,"Лист1";#N/A,#N/A,TRUE,"Лист2";#N/A,#N/A,TRUE,"Лист3"}</definedName>
    <definedName name="кцу" localSheetId="1" hidden="1">{#N/A,#N/A,TRUE,"Лист1";#N/A,#N/A,TRUE,"Лист2";#N/A,#N/A,TRUE,"Лист3"}</definedName>
    <definedName name="кцу" hidden="1">{#N/A,#N/A,TRUE,"Лист1";#N/A,#N/A,TRUE,"Лист2";#N/A,#N/A,TRUE,"Лист3"}</definedName>
    <definedName name="л">#N/A</definedName>
    <definedName name="лддл">#N/A</definedName>
    <definedName name="лдж">#N/A</definedName>
    <definedName name="лджл">#N/A</definedName>
    <definedName name="лдлд">#N/A</definedName>
    <definedName name="лдэ" localSheetId="0">'[139]ЛКЗ и ЭКЗ'!лдэ</definedName>
    <definedName name="лдэ" localSheetId="1">'[139]ЛКЗ и ЭКЗ'!лдэ</definedName>
    <definedName name="лдэ">'[139]ЛКЗ и ЭКЗ'!лдэ</definedName>
    <definedName name="лжщшз">#N/A</definedName>
    <definedName name="Ликвидация" localSheetId="0">#REF!</definedName>
    <definedName name="Ликвидация" localSheetId="1">#REF!</definedName>
    <definedName name="Ликвидация">#REF!</definedName>
    <definedName name="лист">#N/A</definedName>
    <definedName name="лист1" localSheetId="0">#REF!</definedName>
    <definedName name="лист1" localSheetId="1">#REF!</definedName>
    <definedName name="лист1">#REF!</definedName>
    <definedName name="лист1_1">#N/A</definedName>
    <definedName name="лист2">#N/A</definedName>
    <definedName name="ллл" localSheetId="0">#REF!</definedName>
    <definedName name="ллл" localSheetId="1">#REF!</definedName>
    <definedName name="ллл">#REF!</definedName>
    <definedName name="лывсамит">#N/A</definedName>
    <definedName name="М1" localSheetId="0">[164]ПРОГНОЗ_1!#REF!</definedName>
    <definedName name="М1" localSheetId="1">[164]ПРОГНОЗ_1!#REF!</definedName>
    <definedName name="М1">[164]ПРОГНОЗ_1!#REF!</definedName>
    <definedName name="м2">[157]Hidden!$H$26</definedName>
    <definedName name="м3">[157]Hidden!$H$27</definedName>
    <definedName name="ма">#N/A</definedName>
    <definedName name="маааа">#N/A</definedName>
    <definedName name="Макрос1">#N/A</definedName>
    <definedName name="Макрос2" localSheetId="0">#REF!</definedName>
    <definedName name="Макрос2" localSheetId="1">#REF!</definedName>
    <definedName name="Макрос2">#REF!</definedName>
    <definedName name="Макрос3" localSheetId="0">#REF!</definedName>
    <definedName name="Макрос3" localSheetId="1">#REF!</definedName>
    <definedName name="Макрос3">#REF!</definedName>
    <definedName name="Макрос4" localSheetId="0">#REF!</definedName>
    <definedName name="Макрос4" localSheetId="1">#REF!</definedName>
    <definedName name="Макрос4">#REF!</definedName>
    <definedName name="Макс_знач_Доля_ЮЛ" localSheetId="0">#REF!</definedName>
    <definedName name="Макс_знач_Доля_ЮЛ" localSheetId="1">#REF!</definedName>
    <definedName name="Макс_знач_Доля_ЮЛ">#REF!</definedName>
    <definedName name="Макс_знач_Доход_на_1_ОТА" localSheetId="0">#REF!</definedName>
    <definedName name="Макс_знач_Доход_на_1_ОТА" localSheetId="1">#REF!</definedName>
    <definedName name="Макс_знач_Доход_на_1_ОТА">#REF!</definedName>
    <definedName name="Макс_знач_Доход_на_1_ОТА_темп_роста" localSheetId="0">#REF!</definedName>
    <definedName name="Макс_знач_Доход_на_1_ОТА_темп_роста" localSheetId="1">#REF!</definedName>
    <definedName name="Макс_знач_Доход_на_1_ОТА_темп_роста">#REF!</definedName>
    <definedName name="Макс_знач_Доходы_темпы_роста" localSheetId="0">#REF!</definedName>
    <definedName name="Макс_знач_Доходы_темпы_роста" localSheetId="1">#REF!</definedName>
    <definedName name="Макс_знач_Доходы_темпы_роста">#REF!</definedName>
    <definedName name="Макс_знач_ОТА_темпы_роста" localSheetId="0">#REF!</definedName>
    <definedName name="Макс_знач_ОТА_темпы_роста" localSheetId="1">#REF!</definedName>
    <definedName name="Макс_знач_ОТА_темпы_роста">#REF!</definedName>
    <definedName name="Макс_знач_Ср_возраст_Мод" localSheetId="0">#REF!</definedName>
    <definedName name="Макс_знач_Ср_возраст_Мод" localSheetId="1">#REF!</definedName>
    <definedName name="Макс_знач_Ср_возраст_Мод">#REF!</definedName>
    <definedName name="Макс_знач_Ср_возраст_Разв" localSheetId="0">#REF!</definedName>
    <definedName name="Макс_знач_Ср_возраст_Разв" localSheetId="1">#REF!</definedName>
    <definedName name="Макс_знач_Ср_возраст_Разв">#REF!</definedName>
    <definedName name="Макс_знач_Тлф_плотность" localSheetId="0">#REF!</definedName>
    <definedName name="Макс_знач_Тлф_плотность" localSheetId="1">#REF!</definedName>
    <definedName name="Макс_знач_Тлф_плотность">#REF!</definedName>
    <definedName name="Макс_знач_Трафик_темпы_роста" localSheetId="0">#REF!</definedName>
    <definedName name="Макс_знач_Трафик_темпы_роста" localSheetId="1">#REF!</definedName>
    <definedName name="Макс_знач_Трафик_темпы_роста">#REF!</definedName>
    <definedName name="мам">#N/A</definedName>
    <definedName name="мат">#N/A</definedName>
    <definedName name="мат1">#N/A</definedName>
    <definedName name="мат2">#N/A</definedName>
    <definedName name="мат3">#N/A</definedName>
    <definedName name="материалы">#N/A</definedName>
    <definedName name="мбр" localSheetId="0">[151]Пр2!#REF!</definedName>
    <definedName name="мбр" localSheetId="1">[151]Пр2!#REF!</definedName>
    <definedName name="мбр">[151]Пр2!#REF!</definedName>
    <definedName name="мес" localSheetId="0" hidden="1">{#N/A,#N/A,TRUE,"Лист1";#N/A,#N/A,TRUE,"Лист2";#N/A,#N/A,TRUE,"Лист3"}</definedName>
    <definedName name="мес" localSheetId="1" hidden="1">{#N/A,#N/A,TRUE,"Лист1";#N/A,#N/A,TRUE,"Лист2";#N/A,#N/A,TRUE,"Лист3"}</definedName>
    <definedName name="мес" hidden="1">{#N/A,#N/A,TRUE,"Лист1";#N/A,#N/A,TRUE,"Лист2";#N/A,#N/A,TRUE,"Лист3"}</definedName>
    <definedName name="мес1">[153]Hidden!$H$25</definedName>
    <definedName name="мес11">[111]Hidden!$H$20</definedName>
    <definedName name="мес2">[153]Hidden!$H$26</definedName>
    <definedName name="мес3">[153]Hidden!$H$27</definedName>
    <definedName name="месяц1">[154]Hidden!$H$25</definedName>
    <definedName name="месяц2">[154]Hidden!$H$26</definedName>
    <definedName name="месяц3">[154]Hidden!$H$27</definedName>
    <definedName name="Мин_знач_Доля_ЮЛ" localSheetId="0">#REF!</definedName>
    <definedName name="Мин_знач_Доля_ЮЛ" localSheetId="1">#REF!</definedName>
    <definedName name="Мин_знач_Доля_ЮЛ">#REF!</definedName>
    <definedName name="Мин_знач_Доход_на_1_ОТА" localSheetId="0">#REF!</definedName>
    <definedName name="Мин_знач_Доход_на_1_ОТА" localSheetId="1">#REF!</definedName>
    <definedName name="Мин_знач_Доход_на_1_ОТА">#REF!</definedName>
    <definedName name="Мин_знач_Доход_на_1_ОТА_темп_роста" localSheetId="0">#REF!</definedName>
    <definedName name="Мин_знач_Доход_на_1_ОТА_темп_роста" localSheetId="1">#REF!</definedName>
    <definedName name="Мин_знач_Доход_на_1_ОТА_темп_роста">#REF!</definedName>
    <definedName name="Мин_знач_Доходы_темпы_роста" localSheetId="0">#REF!</definedName>
    <definedName name="Мин_знач_Доходы_темпы_роста" localSheetId="1">#REF!</definedName>
    <definedName name="Мин_знач_Доходы_темпы_роста">#REF!</definedName>
    <definedName name="Мин_знач_ОТА_темпы_роста" localSheetId="0">#REF!</definedName>
    <definedName name="Мин_знач_ОТА_темпы_роста" localSheetId="1">#REF!</definedName>
    <definedName name="Мин_знач_ОТА_темпы_роста">#REF!</definedName>
    <definedName name="Мин_знач_Ср_возраст_Мод" localSheetId="0">#REF!</definedName>
    <definedName name="Мин_знач_Ср_возраст_Мод" localSheetId="1">#REF!</definedName>
    <definedName name="Мин_знач_Ср_возраст_Мод">#REF!</definedName>
    <definedName name="Мин_знач_Ср_возраст_Разв" localSheetId="0">#REF!</definedName>
    <definedName name="Мин_знач_Ср_возраст_Разв" localSheetId="1">#REF!</definedName>
    <definedName name="Мин_знач_Ср_возраст_Разв">#REF!</definedName>
    <definedName name="Мин_знач_Тлф_плотность" localSheetId="0">#REF!</definedName>
    <definedName name="Мин_знач_Тлф_плотность" localSheetId="1">#REF!</definedName>
    <definedName name="Мин_знач_Тлф_плотность">#REF!</definedName>
    <definedName name="мин_знач_Трафик_темпы_роста" localSheetId="0">#REF!</definedName>
    <definedName name="мин_знач_Трафик_темпы_роста" localSheetId="1">#REF!</definedName>
    <definedName name="мин_знач_Трафик_темпы_роста">#REF!</definedName>
    <definedName name="ммм" localSheetId="0">#REF!</definedName>
    <definedName name="ммм" localSheetId="1">#REF!</definedName>
    <definedName name="ммм">#REF!</definedName>
    <definedName name="ммммммм">#N/A</definedName>
    <definedName name="Модель2" localSheetId="0">#REF!</definedName>
    <definedName name="Модель2" localSheetId="1">#REF!</definedName>
    <definedName name="Модель2">#REF!</definedName>
    <definedName name="Мониторинг1" localSheetId="0">'[165]Гр5(о)'!#REF!</definedName>
    <definedName name="Мониторинг1" localSheetId="1">'[165]Гр5(о)'!#REF!</definedName>
    <definedName name="Мониторинг1">'[165]Гр5(о)'!#REF!</definedName>
    <definedName name="мпр" localSheetId="0">#REF!</definedName>
    <definedName name="мпр" localSheetId="1">#REF!</definedName>
    <definedName name="мпр">#REF!</definedName>
    <definedName name="Мред_знач_Трафик_темпы_роста" localSheetId="0">#REF!</definedName>
    <definedName name="Мред_знач_Трафик_темпы_роста" localSheetId="1">#REF!</definedName>
    <definedName name="Мред_знач_Трафик_темпы_роста">#REF!</definedName>
    <definedName name="МРП" localSheetId="0">#REF!</definedName>
    <definedName name="МРП" localSheetId="1">#REF!</definedName>
    <definedName name="МРП">#REF!</definedName>
    <definedName name="мс">#N/A</definedName>
    <definedName name="мым">#N/A</definedName>
    <definedName name="мым_11">#N/A</definedName>
    <definedName name="мым_12">#N/A</definedName>
    <definedName name="мым_13">#N/A</definedName>
    <definedName name="мым_14">#N/A</definedName>
    <definedName name="мым_16">#N/A</definedName>
    <definedName name="мым_17">#N/A</definedName>
    <definedName name="мым_18">#N/A</definedName>
    <definedName name="мым_19">#N/A</definedName>
    <definedName name="н" localSheetId="0">#REF!,#REF!</definedName>
    <definedName name="н" localSheetId="1">#REF!,#REF!</definedName>
    <definedName name="н">#REF!,#REF!</definedName>
    <definedName name="Надпись" localSheetId="0">'[139]ЛКЗ и ЭКЗ'!Надпись</definedName>
    <definedName name="Надпись" localSheetId="1">'[139]ЛКЗ и ЭКЗ'!Надпись</definedName>
    <definedName name="Надпись">'[139]ЛКЗ и ЭКЗ'!Надпись</definedName>
    <definedName name="налогКЖДТ" localSheetId="0">#REF!</definedName>
    <definedName name="налогКЖДТ" localSheetId="1">#REF!</definedName>
    <definedName name="налогКЖДТ">#REF!</definedName>
    <definedName name="налогКТЖ" localSheetId="0">#REF!</definedName>
    <definedName name="налогКТЖ" localSheetId="1">#REF!</definedName>
    <definedName name="налогКТЖ">#REF!</definedName>
    <definedName name="налогЛокомотив" localSheetId="0">#REF!</definedName>
    <definedName name="налогЛокомотив" localSheetId="1">#REF!</definedName>
    <definedName name="налогЛокомотив">#REF!</definedName>
    <definedName name="Направление">[156]Лист2!$A$2:$A$6</definedName>
    <definedName name="не" localSheetId="0">'[139]ЛКЗ и ЭКЗ'!не</definedName>
    <definedName name="не" localSheetId="1">'[139]ЛКЗ и ЭКЗ'!не</definedName>
    <definedName name="не">'[139]ЛКЗ и ЭКЗ'!не</definedName>
    <definedName name="нннннн">#N/A</definedName>
    <definedName name="новые_ОФ_2003">[155]рабочий!$F$305:$W$327</definedName>
    <definedName name="новые_ОФ_2004">[155]рабочий!$F$335:$W$357</definedName>
    <definedName name="новые_ОФ_а_всего">[155]рабочий!$F$767:$V$789</definedName>
    <definedName name="новые_ОФ_всего">[155]рабочий!$F$1331:$V$1353</definedName>
    <definedName name="новые_ОФ_п_всего">[155]рабочий!$F$1293:$V$1315</definedName>
    <definedName name="Нстроки" localSheetId="0">#REF!</definedName>
    <definedName name="Нстроки" localSheetId="1">#REF!</definedName>
    <definedName name="Нстроки">#REF!</definedName>
    <definedName name="о">#N/A</definedName>
    <definedName name="_xlnm.Print_Area" localSheetId="0">'Коэф. 1'!$A$1:$E$34</definedName>
    <definedName name="_xlnm.Print_Area" localSheetId="1">цены!$A$1:$D$10</definedName>
    <definedName name="Оборот1кв">'[161]Форма 18'!$G$23</definedName>
    <definedName name="Оборот2кв">'[161]Форма 18'!$H$23</definedName>
    <definedName name="Оборот3кв">'[161]Форма 18'!$I$23</definedName>
    <definedName name="Оборот4кв">'[161]Форма 18'!$J$23</definedName>
    <definedName name="обучение">#N/A</definedName>
    <definedName name="Общие" localSheetId="0">#REF!</definedName>
    <definedName name="Общие" localSheetId="1">#REF!</definedName>
    <definedName name="Общие">#REF!</definedName>
    <definedName name="овыа" localSheetId="1">'[139]ЛКЗ и ЭКЗ'!ен</definedName>
    <definedName name="овыа">'[139]ЛКЗ и ЭКЗ'!ен</definedName>
    <definedName name="окраска_05">[155]окраска!$C$7:$Z$30</definedName>
    <definedName name="окраска_06">[155]окраска!$C$35:$Z$58</definedName>
    <definedName name="окраска_07">[155]окраска!$C$63:$Z$86</definedName>
    <definedName name="окраска_08">[155]окраска!$C$91:$Z$114</definedName>
    <definedName name="окраска_09">[155]окраска!$C$119:$Z$142</definedName>
    <definedName name="окраска_10">[155]окраска!$C$147:$Z$170</definedName>
    <definedName name="окраска_11">[155]окраска!$C$175:$Z$198</definedName>
    <definedName name="окраска_12">[155]окраска!$C$203:$Z$226</definedName>
    <definedName name="окраска_13">[155]окраска!$C$231:$Z$254</definedName>
    <definedName name="окраска_14">[155]окраска!$C$259:$Z$282</definedName>
    <definedName name="окраска_15">[155]окраска!$C$287:$Z$310</definedName>
    <definedName name="олд" localSheetId="0">#REF!</definedName>
    <definedName name="олд" localSheetId="1">#REF!</definedName>
    <definedName name="олд">#REF!</definedName>
    <definedName name="оленг">#N/A</definedName>
    <definedName name="ом">#N/A</definedName>
    <definedName name="ооо" localSheetId="0">#REF!</definedName>
    <definedName name="ооо" localSheetId="1">#REF!</definedName>
    <definedName name="ооо">#REF!</definedName>
    <definedName name="оплата" localSheetId="0">#REF!</definedName>
    <definedName name="оплата" localSheetId="1">#REF!</definedName>
    <definedName name="оплата">#REF!</definedName>
    <definedName name="оплата2" localSheetId="0">#REF!</definedName>
    <definedName name="оплата2" localSheetId="1">#REF!</definedName>
    <definedName name="оплата2">#REF!</definedName>
    <definedName name="ор">#N/A</definedName>
    <definedName name="Ора">'[166]поставка сравн13'!$A$1:$Q$30</definedName>
    <definedName name="оравсыд" localSheetId="0">_L9C2</definedName>
    <definedName name="оравсыд" localSheetId="1">_L9C2</definedName>
    <definedName name="оравсыд">_L9C2</definedName>
    <definedName name="Ораз">[144]Форма2!$D$179:$F$185,[144]Форма2!$D$175:$F$177,[144]Форма2!$D$165:$F$173,[144]Форма2!$D$165</definedName>
    <definedName name="оригинал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оригинал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оригинал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оро">#N/A</definedName>
    <definedName name="остаток" localSheetId="0">#REF!</definedName>
    <definedName name="остаток" localSheetId="1">#REF!</definedName>
    <definedName name="остаток">#REF!</definedName>
    <definedName name="Отар" localSheetId="0">#REF!</definedName>
    <definedName name="Отар" localSheetId="1">#REF!</definedName>
    <definedName name="Отар">#REF!</definedName>
    <definedName name="Отар_1" localSheetId="0">#REF!</definedName>
    <definedName name="Отар_1" localSheetId="1">#REF!</definedName>
    <definedName name="Отар_1">#REF!</definedName>
    <definedName name="Отар_2" localSheetId="0">#REF!</definedName>
    <definedName name="Отар_2" localSheetId="1">#REF!</definedName>
    <definedName name="Отар_2">#REF!</definedName>
    <definedName name="ОФ_а_с_пц">[155]рабочий!$CI$121:$CY$143</definedName>
    <definedName name="оф_н_а_2003_пц" localSheetId="0">'[155]Текущие цены'!#REF!</definedName>
    <definedName name="оф_н_а_2003_пц" localSheetId="1">'[155]Текущие цены'!#REF!</definedName>
    <definedName name="оф_н_а_2003_пц">'[155]Текущие цены'!#REF!</definedName>
    <definedName name="оф_н_а_2004" localSheetId="0">'[155]Текущие цены'!#REF!</definedName>
    <definedName name="оф_н_а_2004" localSheetId="1">'[155]Текущие цены'!#REF!</definedName>
    <definedName name="оф_н_а_2004">'[155]Текущие цены'!#REF!</definedName>
    <definedName name="пап" localSheetId="0">[52]CS1PT4!#REF!</definedName>
    <definedName name="пап" localSheetId="1">[52]CS1PT4!#REF!</definedName>
    <definedName name="пап">[52]CS1PT4!#REF!</definedName>
    <definedName name="папарап" localSheetId="0" hidden="1">{#N/A,#N/A,TRUE,"Лист1";#N/A,#N/A,TRUE,"Лист2";#N/A,#N/A,TRUE,"Лист3"}</definedName>
    <definedName name="папарап" localSheetId="1" hidden="1">{#N/A,#N/A,TRUE,"Лист1";#N/A,#N/A,TRUE,"Лист2";#N/A,#N/A,TRUE,"Лист3"}</definedName>
    <definedName name="папарап" hidden="1">{#N/A,#N/A,TRUE,"Лист1";#N/A,#N/A,TRUE,"Лист2";#N/A,#N/A,TRUE,"Лист3"}</definedName>
    <definedName name="пвапвапав">#N/A</definedName>
    <definedName name="ПВД1" localSheetId="0">#REF!</definedName>
    <definedName name="ПВД1" localSheetId="1">#REF!</definedName>
    <definedName name="ПВД1">#REF!</definedName>
    <definedName name="пвквуп" localSheetId="0" hidden="1">{#N/A,#N/A,TRUE,"Лист1";#N/A,#N/A,TRUE,"Лист2";#N/A,#N/A,TRUE,"Лист3"}</definedName>
    <definedName name="пвквуп" localSheetId="1" hidden="1">{#N/A,#N/A,TRUE,"Лист1";#N/A,#N/A,TRUE,"Лист2";#N/A,#N/A,TRUE,"Лист3"}</definedName>
    <definedName name="пвквуп" hidden="1">{#N/A,#N/A,TRUE,"Лист1";#N/A,#N/A,TRUE,"Лист2";#N/A,#N/A,TRUE,"Лист3"}</definedName>
    <definedName name="первый" localSheetId="0">#REF!</definedName>
    <definedName name="первый" localSheetId="1">#REF!</definedName>
    <definedName name="первый">#REF!</definedName>
    <definedName name="перевозки">[167]Лист5!$A$1:$A$7</definedName>
    <definedName name="Период_отгрузки" localSheetId="0">#REF!</definedName>
    <definedName name="Период_отгрузки" localSheetId="1">#REF!</definedName>
    <definedName name="Период_отгрузки">#REF!</definedName>
    <definedName name="подготовка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подготовка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подготовка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Подготовка_к_печати_и_сохранение0710">#N/A</definedName>
    <definedName name="ПОКАЗАТЕЛИ_ДОЛГОСР.ПРОГНОЗА" localSheetId="0">'[168]2002(v2)'!#REF!</definedName>
    <definedName name="ПОКАЗАТЕЛИ_ДОЛГОСР.ПРОГНОЗА" localSheetId="1">'[168]2002(v2)'!#REF!</definedName>
    <definedName name="ПОКАЗАТЕЛИ_ДОЛГОСР.ПРОГНОЗА">'[168]2002(v2)'!#REF!</definedName>
    <definedName name="ПоказатьВсё" localSheetId="0">'[139]ЛКЗ и ЭКЗ'!ПоказатьВсё</definedName>
    <definedName name="ПоказатьВсё" localSheetId="1">'[139]ЛКЗ и ЭКЗ'!ПоказатьВсё</definedName>
    <definedName name="ПоказатьВсё">'[139]ЛКЗ и ЭКЗ'!ПоказатьВсё</definedName>
    <definedName name="пол">#N/A</definedName>
    <definedName name="поро">#N/A</definedName>
    <definedName name="ПОТР._РЫНОКДП" localSheetId="0">'[16]1999-veca'!#REF!</definedName>
    <definedName name="ПОТР._РЫНОКДП" localSheetId="1">'[16]1999-veca'!#REF!</definedName>
    <definedName name="ПОТР._РЫНОКДП">'[16]1999-veca'!#REF!</definedName>
    <definedName name="Потреб_вып_всего" localSheetId="0">'[155]Текущие цены'!#REF!</definedName>
    <definedName name="Потреб_вып_всего" localSheetId="1">'[155]Текущие цены'!#REF!</definedName>
    <definedName name="Потреб_вып_всего">'[155]Текущие цены'!#REF!</definedName>
    <definedName name="Потреб_вып_оф_н_цпг" localSheetId="0">'[155]Текущие цены'!#REF!</definedName>
    <definedName name="Потреб_вып_оф_н_цпг" localSheetId="1">'[155]Текущие цены'!#REF!</definedName>
    <definedName name="Потреб_вып_оф_н_цпг">'[155]Текущие цены'!#REF!</definedName>
    <definedName name="пп">#N/A</definedName>
    <definedName name="ппп">#N/A</definedName>
    <definedName name="пппп">#N/A</definedName>
    <definedName name="ппппп" localSheetId="0">#REF!</definedName>
    <definedName name="ппппп" localSheetId="1">#REF!</definedName>
    <definedName name="ппппп">#REF!</definedName>
    <definedName name="пр">#N/A</definedName>
    <definedName name="пра">#N/A</definedName>
    <definedName name="прар" localSheetId="0" hidden="1">{#N/A,#N/A,TRUE,"Лист1";#N/A,#N/A,TRUE,"Лист2";#N/A,#N/A,TRUE,"Лист3"}</definedName>
    <definedName name="прар" localSheetId="1" hidden="1">{#N/A,#N/A,TRUE,"Лист1";#N/A,#N/A,TRUE,"Лист2";#N/A,#N/A,TRUE,"Лист3"}</definedName>
    <definedName name="прар" hidden="1">{#N/A,#N/A,TRUE,"Лист1";#N/A,#N/A,TRUE,"Лист2";#N/A,#N/A,TRUE,"Лист3"}</definedName>
    <definedName name="Предприятия" localSheetId="0">#REF!</definedName>
    <definedName name="Предприятия" localSheetId="1">#REF!</definedName>
    <definedName name="Предприятия">#REF!</definedName>
    <definedName name="Предприятия_13" localSheetId="0">#REF!</definedName>
    <definedName name="Предприятия_13" localSheetId="1">#REF!</definedName>
    <definedName name="Предприятия_13">#REF!</definedName>
    <definedName name="Предприятия_16" localSheetId="0">#REF!</definedName>
    <definedName name="Предприятия_16" localSheetId="1">#REF!</definedName>
    <definedName name="Предприятия_16">#REF!</definedName>
    <definedName name="Предприятия_18" localSheetId="0">#REF!</definedName>
    <definedName name="Предприятия_18" localSheetId="1">#REF!</definedName>
    <definedName name="Предприятия_18">#REF!</definedName>
    <definedName name="прибыль3" localSheetId="0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ог" localSheetId="0">#REF!</definedName>
    <definedName name="Прог" localSheetId="1">#REF!</definedName>
    <definedName name="Прог">#REF!</definedName>
    <definedName name="Прогноз_Вып_пц">[155]рабочий!$Y$240:$AP$262</definedName>
    <definedName name="Прогноз_вып_цпг" localSheetId="0">'[155]Текущие цены'!#REF!</definedName>
    <definedName name="Прогноз_вып_цпг" localSheetId="1">'[155]Текущие цены'!#REF!</definedName>
    <definedName name="Прогноз_вып_цпг">'[155]Текущие цены'!#REF!</definedName>
    <definedName name="Прогноз97" localSheetId="0">[169]ПРОГНОЗ_1!#REF!</definedName>
    <definedName name="Прогноз97" localSheetId="1">[169]ПРОГНОЗ_1!#REF!</definedName>
    <definedName name="Прогноз97">[169]ПРОГНОЗ_1!#REF!</definedName>
    <definedName name="проект" localSheetId="0">#REF!</definedName>
    <definedName name="проект" localSheetId="1">#REF!</definedName>
    <definedName name="проект">#REF!</definedName>
    <definedName name="пррррр" localSheetId="0">#REF!</definedName>
    <definedName name="пррррр" localSheetId="1">#REF!</definedName>
    <definedName name="пррррр">#REF!</definedName>
    <definedName name="прррррр" localSheetId="0">#REF!</definedName>
    <definedName name="прррррр" localSheetId="1">#REF!</definedName>
    <definedName name="прррррр">#REF!</definedName>
    <definedName name="пы">#N/A</definedName>
    <definedName name="р">#N/A</definedName>
    <definedName name="ра">#N/A</definedName>
    <definedName name="размер">[170]Бюджет!$C$165</definedName>
    <definedName name="рапрап">#N/A</definedName>
    <definedName name="рар" localSheetId="0" hidden="1">{#N/A,#N/A,TRUE,"Лист1";#N/A,#N/A,TRUE,"Лист2";#N/A,#N/A,TRUE,"Лист3"}</definedName>
    <definedName name="рар" localSheetId="1" hidden="1">{#N/A,#N/A,TRUE,"Лист1";#N/A,#N/A,TRUE,"Лист2";#N/A,#N/A,TRUE,"Лист3"}</definedName>
    <definedName name="рар" hidden="1">{#N/A,#N/A,TRUE,"Лист1";#N/A,#N/A,TRUE,"Лист2";#N/A,#N/A,TRUE,"Лист3"}</definedName>
    <definedName name="расхлды2001" localSheetId="0">#REF!</definedName>
    <definedName name="расхлды2001" localSheetId="1">#REF!</definedName>
    <definedName name="расхлды2001">#REF!</definedName>
    <definedName name="расход" localSheetId="0">#REF!</definedName>
    <definedName name="расход" localSheetId="1">#REF!</definedName>
    <definedName name="расход">#REF!</definedName>
    <definedName name="расходы">[171]Форма2!$C$51:$C$58,[171]Форма2!$E$51:$F$58,[171]Форма2!$C$60:$C$63,[171]Форма2!$E$60:$F$63,[171]Форма2!$C$65:$C$67,[171]Форма2!$E$65:$F$67,[171]Форма2!$C$51</definedName>
    <definedName name="расчет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расчет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расчет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Реализация" localSheetId="0">#REF!</definedName>
    <definedName name="Реализация" localSheetId="1">#REF!</definedName>
    <definedName name="Реализация">#REF!</definedName>
    <definedName name="_xlnm.Recorder" localSheetId="0">#REF!</definedName>
    <definedName name="_xlnm.Recorder" localSheetId="1">#REF!</definedName>
    <definedName name="_xlnm.Recorder">#REF!</definedName>
    <definedName name="реп" localSheetId="0">#REF!</definedName>
    <definedName name="реп" localSheetId="1">#REF!</definedName>
    <definedName name="реп">#REF!</definedName>
    <definedName name="репка">#N/A</definedName>
    <definedName name="риоиь">#N/A</definedName>
    <definedName name="рис1" localSheetId="0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ис1" hidden="1">{#N/A,#N/A,TRUE,"Лист1";#N/A,#N/A,TRUE,"Лист2";#N/A,#N/A,TRUE,"Лист3"}</definedName>
    <definedName name="ро" localSheetId="0" hidden="1">{#N/A,#N/A,TRUE,"Лист1";#N/A,#N/A,TRUE,"Лист2";#N/A,#N/A,TRUE,"Лист3"}</definedName>
    <definedName name="ро" localSheetId="1" hidden="1">{#N/A,#N/A,TRUE,"Лист1";#N/A,#N/A,TRUE,"Лист2";#N/A,#N/A,TRUE,"Лист3"}</definedName>
    <definedName name="ро" hidden="1">{#N/A,#N/A,TRUE,"Лист1";#N/A,#N/A,TRUE,"Лист2";#N/A,#N/A,TRUE,"Лист3"}</definedName>
    <definedName name="рол" localSheetId="0">#REF!</definedName>
    <definedName name="рол" localSheetId="1">#REF!</definedName>
    <definedName name="рол">#REF!</definedName>
    <definedName name="роп" localSheetId="0">'[139]ЛКЗ и ЭКЗ'!роп</definedName>
    <definedName name="роп" localSheetId="1">'[139]ЛКЗ и ЭКЗ'!роп</definedName>
    <definedName name="роп">'[139]ЛКЗ и ЭКЗ'!роп</definedName>
    <definedName name="Рост_от_цифровизации">'[172]I. Прогноз доходов'!$F$31</definedName>
    <definedName name="Рост_от_цифровизации_МСС">'[172]I. Прогноз доходов'!$F$32</definedName>
    <definedName name="рп">#N/A</definedName>
    <definedName name="рпарап">#N/A</definedName>
    <definedName name="рпопо" localSheetId="0" hidden="1">{#N/A,#N/A,TRUE,"Лист1";#N/A,#N/A,TRUE,"Лист2";#N/A,#N/A,TRUE,"Лист3"}</definedName>
    <definedName name="рпопо" localSheetId="1" hidden="1">{#N/A,#N/A,TRUE,"Лист1";#N/A,#N/A,TRUE,"Лист2";#N/A,#N/A,TRUE,"Лист3"}</definedName>
    <definedName name="рпопо" hidden="1">{#N/A,#N/A,TRUE,"Лист1";#N/A,#N/A,TRUE,"Лист2";#N/A,#N/A,TRUE,"Лист3"}</definedName>
    <definedName name="рргт">#N/A</definedName>
    <definedName name="рррр">#N/A</definedName>
    <definedName name="с">#N/A</definedName>
    <definedName name="с_11">#N/A</definedName>
    <definedName name="с_12">#N/A</definedName>
    <definedName name="с_13">#N/A</definedName>
    <definedName name="с_14">#N/A</definedName>
    <definedName name="с_16">#N/A</definedName>
    <definedName name="с_17">#N/A</definedName>
    <definedName name="с_18">#N/A</definedName>
    <definedName name="с_19">#N/A</definedName>
    <definedName name="сапаргали" localSheetId="0" hidden="1">{#N/A,#N/A,TRUE,"Лист1";#N/A,#N/A,TRUE,"Лист2";#N/A,#N/A,TRUE,"Лист3"}</definedName>
    <definedName name="сапаргали" localSheetId="1" hidden="1">{#N/A,#N/A,TRUE,"Лист1";#N/A,#N/A,TRUE,"Лист2";#N/A,#N/A,TRUE,"Лист3"}</definedName>
    <definedName name="сапаргали" hidden="1">{#N/A,#N/A,TRUE,"Лист1";#N/A,#N/A,TRUE,"Лист2";#N/A,#N/A,TRUE,"Лист3"}</definedName>
    <definedName name="Свод">#N/A</definedName>
    <definedName name="Сводный_баланс_н_п_с">#N/A</definedName>
    <definedName name="сектор">[88]Предпр!$L$3:$L$9</definedName>
    <definedName name="сектор_13">[89]Предпр!$L$3:$L$8</definedName>
    <definedName name="сектор_16">[90]Предпр!$L$3:$L$8</definedName>
    <definedName name="сектор_18">[90]Предпр!$L$3:$L$8</definedName>
    <definedName name="СИЗ" localSheetId="0">_L9C2</definedName>
    <definedName name="СИЗ" localSheetId="1">_L9C2</definedName>
    <definedName name="СИЗ">_L9C2</definedName>
    <definedName name="сквар">[157]Hidden!$G$21</definedName>
    <definedName name="сквар1">[153]Hidden!$G$21</definedName>
    <definedName name="сквар2">[154]Hidden!$G$21</definedName>
    <definedName name="см" localSheetId="0">#REF!</definedName>
    <definedName name="см" localSheetId="1">#REF!</definedName>
    <definedName name="см">#REF!</definedName>
    <definedName name="Сохранение" localSheetId="0">#REF!</definedName>
    <definedName name="Сохранение" localSheetId="1">#REF!</definedName>
    <definedName name="Сохранение">#REF!</definedName>
    <definedName name="Соц.пособие" localSheetId="0">#REF!</definedName>
    <definedName name="Соц.пособие" localSheetId="1">#REF!</definedName>
    <definedName name="Соц.пособие">#REF!</definedName>
    <definedName name="Список_1" localSheetId="0">#REF!</definedName>
    <definedName name="Список_1" localSheetId="1">#REF!</definedName>
    <definedName name="Список_1">#REF!</definedName>
    <definedName name="Список1">[173]MATRIX_DA_10!$Q$26:$Q$29</definedName>
    <definedName name="СписокТЭП">[174]СписокТЭП!$A$1:$C$40</definedName>
    <definedName name="СписокТЭП_13">[175]СписокТЭП!$A$1:$C$40</definedName>
    <definedName name="СписокТЭП_16">[175]СписокТЭП!$A$1:$C$40</definedName>
    <definedName name="СписокТЭП_18">[175]СписокТЭП!$A$1:$C$40</definedName>
    <definedName name="Сред_знач_Доля_ЮЛ" localSheetId="0">#REF!</definedName>
    <definedName name="Сред_знач_Доля_ЮЛ" localSheetId="1">#REF!</definedName>
    <definedName name="Сред_знач_Доля_ЮЛ">#REF!</definedName>
    <definedName name="Сред_знач_Доход_на_1_ОТА" localSheetId="0">#REF!</definedName>
    <definedName name="Сред_знач_Доход_на_1_ОТА" localSheetId="1">#REF!</definedName>
    <definedName name="Сред_знач_Доход_на_1_ОТА">#REF!</definedName>
    <definedName name="Сред_знач_Доход_на_1_ОТА_темп_роста" localSheetId="0">#REF!</definedName>
    <definedName name="Сред_знач_Доход_на_1_ОТА_темп_роста" localSheetId="1">#REF!</definedName>
    <definedName name="Сред_знач_Доход_на_1_ОТА_темп_роста">#REF!</definedName>
    <definedName name="Сред_знач_Доходы_темпы_роста" localSheetId="0">#REF!</definedName>
    <definedName name="Сред_знач_Доходы_темпы_роста" localSheetId="1">#REF!</definedName>
    <definedName name="Сред_знач_Доходы_темпы_роста">#REF!</definedName>
    <definedName name="Сред_знач_ОТА_темпы_роста" localSheetId="0">#REF!</definedName>
    <definedName name="Сред_знач_ОТА_темпы_роста" localSheetId="1">#REF!</definedName>
    <definedName name="Сред_знач_ОТА_темпы_роста">#REF!</definedName>
    <definedName name="Сред_знач_Ср_возраст_Мод" localSheetId="0">#REF!</definedName>
    <definedName name="Сред_знач_Ср_возраст_Мод" localSheetId="1">#REF!</definedName>
    <definedName name="Сред_знач_Ср_возраст_Мод">#REF!</definedName>
    <definedName name="Сред_знач_Ср_возраст_Разв" localSheetId="0">#REF!</definedName>
    <definedName name="Сред_знач_Ср_возраст_Разв" localSheetId="1">#REF!</definedName>
    <definedName name="Сред_знач_Ср_возраст_Разв">#REF!</definedName>
    <definedName name="Сред_знач_Тлф_плотность" localSheetId="0">#REF!</definedName>
    <definedName name="Сред_знач_Тлф_плотность" localSheetId="1">#REF!</definedName>
    <definedName name="Сред_знач_Тлф_плотность">#REF!</definedName>
    <definedName name="срок_службы" localSheetId="0">'[176]ввод-вывод ОС авг2004- 2005'!#REF!</definedName>
    <definedName name="срок_службы" localSheetId="1">'[176]ввод-вывод ОС авг2004- 2005'!#REF!</definedName>
    <definedName name="срок_службы">'[176]ввод-вывод ОС авг2004- 2005'!#REF!</definedName>
    <definedName name="срок_факт_службы" localSheetId="0">#REF!</definedName>
    <definedName name="срок_факт_службы" localSheetId="1">#REF!</definedName>
    <definedName name="срок_факт_службы">#REF!</definedName>
    <definedName name="СрокПроекта" localSheetId="0">#REF!</definedName>
    <definedName name="СрокПроекта" localSheetId="1">#REF!</definedName>
    <definedName name="СрокПроекта">#REF!</definedName>
    <definedName name="сс">#N/A</definedName>
    <definedName name="сс_11">#N/A</definedName>
    <definedName name="сс_12">#N/A</definedName>
    <definedName name="сс_13">#N/A</definedName>
    <definedName name="сс_14">#N/A</definedName>
    <definedName name="сс_16">#N/A</definedName>
    <definedName name="сс_17">#N/A</definedName>
    <definedName name="сс_18">#N/A</definedName>
    <definedName name="сс_19">#N/A</definedName>
    <definedName name="сссс">#N/A</definedName>
    <definedName name="сссс_11">#N/A</definedName>
    <definedName name="сссс_12">#N/A</definedName>
    <definedName name="сссс_13">#N/A</definedName>
    <definedName name="сссс_14">#N/A</definedName>
    <definedName name="сссс_16">#N/A</definedName>
    <definedName name="сссс_17">#N/A</definedName>
    <definedName name="сссс_18">#N/A</definedName>
    <definedName name="сссс_19">#N/A</definedName>
    <definedName name="ссы">#N/A</definedName>
    <definedName name="ссы_11">#N/A</definedName>
    <definedName name="ссы_12">#N/A</definedName>
    <definedName name="ссы_13">#N/A</definedName>
    <definedName name="ссы_14">#N/A</definedName>
    <definedName name="ссы_16">#N/A</definedName>
    <definedName name="ссы_17">#N/A</definedName>
    <definedName name="ссы_18">#N/A</definedName>
    <definedName name="ссы_19">#N/A</definedName>
    <definedName name="Ст_затр">'[152]с 01.08 по 17.10 = 1569 вагонов'!$B$2:$B$4</definedName>
    <definedName name="ставка">[170]Бюджет!$C$164</definedName>
    <definedName name="СтавкаПроцента1">'[177]L-1'!$B$3</definedName>
    <definedName name="стор1" localSheetId="0">#REF!</definedName>
    <definedName name="стор1" localSheetId="1">#REF!</definedName>
    <definedName name="стор1">#REF!</definedName>
    <definedName name="Строки" localSheetId="0">#REF!</definedName>
    <definedName name="Строки" localSheetId="1">#REF!</definedName>
    <definedName name="Строки">#REF!</definedName>
    <definedName name="СуммаКредита1">'[177]L-1'!$B$2</definedName>
    <definedName name="счет" localSheetId="0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счет" localSheetId="1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счет" hidden="1">{#N/A,#N/A,FALSE,"техноконтракт33а отв";#N/A,#N/A,FALSE,"техноконтракт56а отв";#N/A,#N/A,FALSE,"техноконтракт 16а отв";#N/A,#N/A,FALSE,"тыныс35а отв";#N/A,#N/A,FALSE,"тыныс18а отв";#N/A,#N/A,FALSE,"акбор26а отв.";#N/A,#N/A,FALSE,"акбор 5а отв"}</definedName>
    <definedName name="сяры" localSheetId="0">#REF!</definedName>
    <definedName name="сяры" localSheetId="1">#REF!</definedName>
    <definedName name="сяры">#REF!</definedName>
    <definedName name="т" localSheetId="0">#REF!</definedName>
    <definedName name="т" localSheetId="1">#REF!</definedName>
    <definedName name="т">#REF!</definedName>
    <definedName name="тжж" localSheetId="0" hidden="1">{#N/A,#N/A,TRUE,"Лист1";#N/A,#N/A,TRUE,"Лист2";#N/A,#N/A,TRUE,"Лист3"}</definedName>
    <definedName name="тжж" localSheetId="1" hidden="1">{#N/A,#N/A,TRUE,"Лист1";#N/A,#N/A,TRUE,"Лист2";#N/A,#N/A,TRUE,"Лист3"}</definedName>
    <definedName name="тжж" hidden="1">{#N/A,#N/A,TRUE,"Лист1";#N/A,#N/A,TRUE,"Лист2";#N/A,#N/A,TRUE,"Лист3"}</definedName>
    <definedName name="ти">#N/A</definedName>
    <definedName name="титэк" localSheetId="0">#REF!</definedName>
    <definedName name="титэк" localSheetId="1">#REF!</definedName>
    <definedName name="титэк">#REF!</definedName>
    <definedName name="титэк_13" localSheetId="0">#REF!</definedName>
    <definedName name="титэк_13" localSheetId="1">#REF!</definedName>
    <definedName name="титэк_13">#REF!</definedName>
    <definedName name="титэк_16" localSheetId="0">#REF!</definedName>
    <definedName name="титэк_16" localSheetId="1">#REF!</definedName>
    <definedName name="титэк_16">#REF!</definedName>
    <definedName name="титэк_18" localSheetId="0">#REF!</definedName>
    <definedName name="титэк_18" localSheetId="1">#REF!</definedName>
    <definedName name="титэк_18">#REF!</definedName>
    <definedName name="титэк1" localSheetId="0">#REF!</definedName>
    <definedName name="титэк1" localSheetId="1">#REF!</definedName>
    <definedName name="титэк1">#REF!</definedName>
    <definedName name="титэк1_13" localSheetId="0">#REF!</definedName>
    <definedName name="титэк1_13" localSheetId="1">#REF!</definedName>
    <definedName name="титэк1_13">#REF!</definedName>
    <definedName name="титэк1_16" localSheetId="0">#REF!</definedName>
    <definedName name="титэк1_16" localSheetId="1">#REF!</definedName>
    <definedName name="титэк1_16">#REF!</definedName>
    <definedName name="титэк1_18" localSheetId="0">#REF!</definedName>
    <definedName name="титэк1_18" localSheetId="1">#REF!</definedName>
    <definedName name="титэк1_18">#REF!</definedName>
    <definedName name="титэмба" localSheetId="0">#REF!</definedName>
    <definedName name="титэмба" localSheetId="1">#REF!</definedName>
    <definedName name="титэмба">#REF!</definedName>
    <definedName name="титэмба_13" localSheetId="0">#REF!</definedName>
    <definedName name="титэмба_13" localSheetId="1">#REF!</definedName>
    <definedName name="титэмба_13">#REF!</definedName>
    <definedName name="титэмба_16" localSheetId="0">#REF!</definedName>
    <definedName name="титэмба_16" localSheetId="1">#REF!</definedName>
    <definedName name="титэмба_16">#REF!</definedName>
    <definedName name="титэмба_18" localSheetId="0">#REF!</definedName>
    <definedName name="титэмба_18" localSheetId="1">#REF!</definedName>
    <definedName name="титэмба_18">#REF!</definedName>
    <definedName name="тк">#N/A</definedName>
    <definedName name="тп" localSheetId="0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" hidden="1">{#N/A,#N/A,TRUE,"Лист1";#N/A,#N/A,TRUE,"Лист2";#N/A,#N/A,TRUE,"Лист3"}</definedName>
    <definedName name="Трансляция_F" localSheetId="0">#REF!</definedName>
    <definedName name="Трансляция_F" localSheetId="1">#REF!</definedName>
    <definedName name="Трансляция_F">#REF!</definedName>
    <definedName name="третий" localSheetId="0">#REF!</definedName>
    <definedName name="третий" localSheetId="1">#REF!</definedName>
    <definedName name="третий">#REF!</definedName>
    <definedName name="ттт" localSheetId="0">#REF!</definedName>
    <definedName name="ттт" localSheetId="1">#REF!</definedName>
    <definedName name="ттт">#REF!</definedName>
    <definedName name="тьб" localSheetId="0">#REF!</definedName>
    <definedName name="тьб" localSheetId="1">#REF!</definedName>
    <definedName name="тьб">#REF!</definedName>
    <definedName name="у">#N/A</definedName>
    <definedName name="у_11">#N/A</definedName>
    <definedName name="у_12">#N/A</definedName>
    <definedName name="у_13">#N/A</definedName>
    <definedName name="у_14">#N/A</definedName>
    <definedName name="у_16">#N/A</definedName>
    <definedName name="у_17">#N/A</definedName>
    <definedName name="у_18">#N/A</definedName>
    <definedName name="у_19">#N/A</definedName>
    <definedName name="Увеличение" localSheetId="0">#REF!</definedName>
    <definedName name="Увеличение" localSheetId="1">#REF!</definedName>
    <definedName name="Увеличение">#REF!</definedName>
    <definedName name="Узлы" localSheetId="0">#REF!</definedName>
    <definedName name="Узлы" localSheetId="1">#REF!</definedName>
    <definedName name="Узлы">#REF!</definedName>
    <definedName name="ук">#N/A</definedName>
    <definedName name="ук_11">#N/A</definedName>
    <definedName name="ук_12">#N/A</definedName>
    <definedName name="ук_13">#N/A</definedName>
    <definedName name="ук_14">#N/A</definedName>
    <definedName name="ук_16">#N/A</definedName>
    <definedName name="ук_17">#N/A</definedName>
    <definedName name="ук_18">#N/A</definedName>
    <definedName name="ук_19">#N/A</definedName>
    <definedName name="укев" localSheetId="0" hidden="1">{#N/A,#N/A,TRUE,"Лист1";#N/A,#N/A,TRUE,"Лист2";#N/A,#N/A,TRUE,"Лист3"}</definedName>
    <definedName name="укев" localSheetId="1" hidden="1">{#N/A,#N/A,TRUE,"Лист1";#N/A,#N/A,TRUE,"Лист2";#N/A,#N/A,TRUE,"Лист3"}</definedName>
    <definedName name="укев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нгш" localSheetId="0">[178]!укнгш</definedName>
    <definedName name="укнгш" localSheetId="1">[178]!укнгш</definedName>
    <definedName name="укнгш">[178]!укнгш</definedName>
    <definedName name="укцуыукц">#N/A</definedName>
    <definedName name="уро" localSheetId="0" hidden="1">{#N/A,#N/A,TRUE,"Лист1";#N/A,#N/A,TRUE,"Лист2";#N/A,#N/A,TRUE,"Лист3"}</definedName>
    <definedName name="уро" localSheetId="1" hidden="1">{#N/A,#N/A,TRUE,"Лист1";#N/A,#N/A,TRUE,"Лист2";#N/A,#N/A,TRUE,"Лист3"}</definedName>
    <definedName name="уро" hidden="1">{#N/A,#N/A,TRUE,"Лист1";#N/A,#N/A,TRUE,"Лист2";#N/A,#N/A,TRUE,"Лист3"}</definedName>
    <definedName name="Уровень2" localSheetId="0">#REF!</definedName>
    <definedName name="Уровень2" localSheetId="1">#REF!</definedName>
    <definedName name="Уровень2">#REF!</definedName>
    <definedName name="Уровень3" localSheetId="0">#REF!</definedName>
    <definedName name="Уровень3" localSheetId="1">#REF!</definedName>
    <definedName name="Уровень3">#REF!</definedName>
    <definedName name="уууу">#N/A</definedName>
    <definedName name="уцкцу">#N/A</definedName>
    <definedName name="ф" localSheetId="0">#REF!,#REF!</definedName>
    <definedName name="ф" localSheetId="1">#REF!,#REF!</definedName>
    <definedName name="ф">#REF!,#REF!</definedName>
    <definedName name="ф77" localSheetId="0">#REF!</definedName>
    <definedName name="ф77" localSheetId="1">#REF!</definedName>
    <definedName name="ф77">#REF!</definedName>
    <definedName name="фа" localSheetId="0" hidden="1">{#N/A,#N/A,TRUE,"Лист1";#N/A,#N/A,TRUE,"Лист2";#N/A,#N/A,TRUE,"Лист3"}</definedName>
    <definedName name="фа" localSheetId="1" hidden="1">{#N/A,#N/A,TRUE,"Лист1";#N/A,#N/A,TRUE,"Лист2";#N/A,#N/A,TRUE,"Лист3"}</definedName>
    <definedName name="фа" hidden="1">{#N/A,#N/A,TRUE,"Лист1";#N/A,#N/A,TRUE,"Лист2";#N/A,#N/A,TRUE,"Лист3"}</definedName>
    <definedName name="факт">#N/A</definedName>
    <definedName name="фвсыфаф" localSheetId="0">[3]FES!#REF!</definedName>
    <definedName name="фвсыфаф" localSheetId="1">[3]FES!#REF!</definedName>
    <definedName name="фвсыфаф">[3]FES!#REF!</definedName>
    <definedName name="Финструктура">[179]Лист3!$A$3:$A$47</definedName>
    <definedName name="фифа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ифа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ифа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лажок16_Щелкнуть">#N/A</definedName>
    <definedName name="фо_а_н_пц">[155]рабочий!$AR$240:$BI$263</definedName>
    <definedName name="фо_а_с_пц">[155]рабочий!$AS$202:$BI$224</definedName>
    <definedName name="фо_н_03">[155]рабочий!$X$305:$X$327</definedName>
    <definedName name="фо_н_04">[155]рабочий!$X$335:$X$357</definedName>
    <definedName name="фонарь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онарь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онарь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форма6" localSheetId="0">#REF!</definedName>
    <definedName name="форма6" localSheetId="1">#REF!</definedName>
    <definedName name="форма6">#REF!</definedName>
    <definedName name="форма6_13" localSheetId="0">#REF!</definedName>
    <definedName name="форма6_13" localSheetId="1">#REF!</definedName>
    <definedName name="форма6_13">#REF!</definedName>
    <definedName name="форма6_16" localSheetId="0">#REF!</definedName>
    <definedName name="форма6_16" localSheetId="1">#REF!</definedName>
    <definedName name="форма6_16">#REF!</definedName>
    <definedName name="форма6_18" localSheetId="0">#REF!</definedName>
    <definedName name="форма6_18" localSheetId="1">#REF!</definedName>
    <definedName name="форма6_18">#REF!</definedName>
    <definedName name="фот">#N/A</definedName>
    <definedName name="фп">#N/A</definedName>
    <definedName name="фф" localSheetId="0">'[180]Гр5(о)'!#REF!</definedName>
    <definedName name="фф" localSheetId="1">'[180]Гр5(о)'!#REF!</definedName>
    <definedName name="фф">'[180]Гр5(о)'!#REF!</definedName>
    <definedName name="ффф">#N/A</definedName>
    <definedName name="хаха" localSheetId="0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хаха" localSheetId="1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хаха" hidden="1">{#N/A,#N/A,FALSE,"аркон-исп-с";#N/A,#N/A,FALSE,"аркон-исп-d";#N/A,#N/A,FALSE,"газойл-исп-с";#N/A,#N/A,FALSE,"газойл-исп-d";#N/A,#N/A,FALSE,"спецспорт-исп-d";#N/A,#N/A,FALSE,"спецспорт-исп-c";#N/A,#N/A,FALSE,"мунай агро-исп-с";#N/A,#N/A,FALSE,"мунай агро-исп-д";#N/A,#N/A,FALSE,"имсталькон-4 -в";#N/A,#N/A,FALSE,"имсталькон-4 -а";#N/A,#N/A,FALSE,"имсталькон-3-в";#N/A,#N/A,FALSE,"имсталькон-3-а";#N/A,#N/A,FALSE,"имсталькон-2-в";#N/A,#N/A,FALSE,"имсталькон-2-а"}</definedName>
    <definedName name="хз">[149]Hidden!$F$19</definedName>
    <definedName name="ххх">#N/A</definedName>
    <definedName name="ц">#N/A</definedName>
    <definedName name="ц_11">#N/A</definedName>
    <definedName name="ц_12">#N/A</definedName>
    <definedName name="ц_13">#N/A</definedName>
    <definedName name="ц_14">#N/A</definedName>
    <definedName name="ц_16">#N/A</definedName>
    <definedName name="ц_17">#N/A</definedName>
    <definedName name="ц_18">#N/A</definedName>
    <definedName name="ц_19">#N/A</definedName>
    <definedName name="Цена_03" localSheetId="0">[181]LME_prices!#REF!</definedName>
    <definedName name="Цена_03" localSheetId="1">[181]LME_prices!#REF!</definedName>
    <definedName name="Цена_03">[181]LME_prices!#REF!</definedName>
    <definedName name="Цена_33" localSheetId="0">[181]LME_prices!#REF!</definedName>
    <definedName name="Цена_33" localSheetId="1">[181]LME_prices!#REF!</definedName>
    <definedName name="Цена_33">[181]LME_prices!#REF!</definedName>
    <definedName name="Цена_34" localSheetId="0">[181]LME_prices!#REF!</definedName>
    <definedName name="Цена_34" localSheetId="1">[181]LME_prices!#REF!</definedName>
    <definedName name="Цена_34">[181]LME_prices!#REF!</definedName>
    <definedName name="Цена_35" localSheetId="0">[181]LME_prices!#REF!</definedName>
    <definedName name="Цена_35" localSheetId="1">[181]LME_prices!#REF!</definedName>
    <definedName name="Цена_35">[181]LME_prices!#REF!</definedName>
    <definedName name="Цена_4" localSheetId="0">#REF!</definedName>
    <definedName name="Цена_4" localSheetId="1">#REF!</definedName>
    <definedName name="Цена_4">#REF!</definedName>
    <definedName name="Цена_5" localSheetId="0">#REF!</definedName>
    <definedName name="Цена_5" localSheetId="1">#REF!</definedName>
    <definedName name="Цена_5">#REF!</definedName>
    <definedName name="Цена_55">[181]LME_prices!$F$177</definedName>
    <definedName name="Цена_97" localSheetId="0">#REF!</definedName>
    <definedName name="Цена_97" localSheetId="1">#REF!</definedName>
    <definedName name="Цена_97">#REF!</definedName>
    <definedName name="цена_воды" localSheetId="0">'[63]Цены-свод'!#REF!</definedName>
    <definedName name="цена_воды" localSheetId="1">'[63]Цены-свод'!#REF!</definedName>
    <definedName name="цена_воды">'[63]Цены-свод'!#REF!</definedName>
    <definedName name="ЦенаFCA_53" localSheetId="0">[181]LME_prices!#REF!</definedName>
    <definedName name="ЦенаFCA_53" localSheetId="1">[181]LME_prices!#REF!</definedName>
    <definedName name="ЦенаFCA_53">[181]LME_prices!#REF!</definedName>
    <definedName name="цкцк">#N/A</definedName>
    <definedName name="цу">#N/A</definedName>
    <definedName name="цу_11">#N/A</definedName>
    <definedName name="цу_12">#N/A</definedName>
    <definedName name="цу_13">#N/A</definedName>
    <definedName name="цу_14">#N/A</definedName>
    <definedName name="цу_16">#N/A</definedName>
    <definedName name="цу_17">#N/A</definedName>
    <definedName name="цу_18">#N/A</definedName>
    <definedName name="цу_19">#N/A</definedName>
    <definedName name="цук">#N/A</definedName>
    <definedName name="цукк">#N/A</definedName>
    <definedName name="цц">#N/A</definedName>
    <definedName name="цц_11">#N/A</definedName>
    <definedName name="цц_12">#N/A</definedName>
    <definedName name="цц_13">#N/A</definedName>
    <definedName name="цц_14">#N/A</definedName>
    <definedName name="цц_16">#N/A</definedName>
    <definedName name="цц_17">#N/A</definedName>
    <definedName name="цц_18">#N/A</definedName>
    <definedName name="цц_19">#N/A</definedName>
    <definedName name="ццц">#N/A</definedName>
    <definedName name="цццц">#N/A</definedName>
    <definedName name="ццццц">#N/A</definedName>
    <definedName name="ццццццц">#N/A</definedName>
    <definedName name="ццццццццц">#N/A</definedName>
    <definedName name="цццццццццц">#N/A</definedName>
    <definedName name="цццццццццццццццццц">#N/A</definedName>
    <definedName name="четвертый" localSheetId="0">#REF!</definedName>
    <definedName name="четвертый" localSheetId="1">#REF!</definedName>
    <definedName name="четвертый">#REF!</definedName>
    <definedName name="чс">[149]Hidden!$F$19</definedName>
    <definedName name="ш" localSheetId="0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ш" localSheetId="1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ш" hidden="1">{#N/A,#N/A,FALSE,"шарап -В";#N/A,#N/A,FALSE,"шарап-а";#N/A,#N/A,FALSE,"мунай сервис-2 -А";#N/A,#N/A,FALSE,"мунай сервис-2-В";#N/A,#N/A,FALSE,"мунай агро-2-А";#N/A,#N/A,FALSE,"мунай агро-2-в";#N/A,#N/A,FALSE,"металлинвест-в";#N/A,#N/A,FALSE,"металлинвест-а";#N/A,#N/A,FALSE,"мгдс-3-В";#N/A,#N/A,FALSE,"мгдс-3-А";#N/A,#N/A,FALSE,"мгдс-4-а";#N/A,#N/A,FALSE,"мгдс-4-в";#N/A,#N/A,FALSE,"ел ырысы-2-в";#N/A,#N/A,FALSE,"ел ырысы-2-а";#N/A,#N/A,FALSE,"ел ырысы в";#N/A,#N/A,FALSE,"ел ырысы а";#N/A,#N/A,FALSE,"мгдс-2-В";#N/A,#N/A,FALSE,"мгдс-2-А";#N/A,#N/A,FALSE,"аркон-2 -а";#N/A,#N/A,FALSE,"аркон-2 -в";#N/A,#N/A,FALSE,"газойл-4 А";#N/A,#N/A,FALSE,"газойл-4 В";#N/A,#N/A,FALSE,"шарайна -В";#N/A,#N/A,FALSE,"шарайна-А";#N/A,#N/A,FALSE,"томерис-В";#N/A,#N/A,FALSE,"томерис-А";#N/A,#N/A,FALSE,"хван и к-а";#N/A,#N/A,FALSE,"хван и к-В"}</definedName>
    <definedName name="шщрзгшрз">#N/A</definedName>
    <definedName name="щ">#N/A</definedName>
    <definedName name="щ_11">#N/A</definedName>
    <definedName name="щ_12">#N/A</definedName>
    <definedName name="щ_13">#N/A</definedName>
    <definedName name="щ_14">#N/A</definedName>
    <definedName name="щ_16">#N/A</definedName>
    <definedName name="щ_17">#N/A</definedName>
    <definedName name="щ_18">#N/A</definedName>
    <definedName name="щ_19">#N/A</definedName>
    <definedName name="щжлж" localSheetId="0">#REF!</definedName>
    <definedName name="щжлж" localSheetId="1">#REF!</definedName>
    <definedName name="щжлж">#REF!</definedName>
    <definedName name="ътх">#N/A</definedName>
    <definedName name="ъх">[149]Hidden!$I$20</definedName>
    <definedName name="ы" localSheetId="0">#REF!,#REF!</definedName>
    <definedName name="ы" localSheetId="1">#REF!,#REF!</definedName>
    <definedName name="ы">#REF!,#REF!</definedName>
    <definedName name="ыапиоы" localSheetId="0">#REF!</definedName>
    <definedName name="ыапиоы" localSheetId="1">#REF!</definedName>
    <definedName name="ыапиоы">#REF!</definedName>
    <definedName name="ыв">#N/A</definedName>
    <definedName name="ыв_11">#N/A</definedName>
    <definedName name="ыв_12">#N/A</definedName>
    <definedName name="ыв_13">#N/A</definedName>
    <definedName name="ыв_14">#N/A</definedName>
    <definedName name="ыв_16">#N/A</definedName>
    <definedName name="ыв_17">#N/A</definedName>
    <definedName name="ыв_18">#N/A</definedName>
    <definedName name="ыв_19">#N/A</definedName>
    <definedName name="ыва" localSheetId="0" hidden="1">{#N/A,#N/A,TRUE,"Лист1";#N/A,#N/A,TRUE,"Лист2";#N/A,#N/A,TRUE,"Лист3"}</definedName>
    <definedName name="ыва" localSheetId="1" hidden="1">{#N/A,#N/A,TRUE,"Лист1";#N/A,#N/A,TRUE,"Лист2";#N/A,#N/A,TRUE,"Лист3"}</definedName>
    <definedName name="ыва" hidden="1">{#N/A,#N/A,TRUE,"Лист1";#N/A,#N/A,TRUE,"Лист2";#N/A,#N/A,TRUE,"Лист3"}</definedName>
    <definedName name="ыкапмвап">#N/A</definedName>
    <definedName name="ып">#N/A</definedName>
    <definedName name="ыуаы" localSheetId="0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">#N/A</definedName>
    <definedName name="ыыыы">#N/A</definedName>
    <definedName name="ыыыы_11">#N/A</definedName>
    <definedName name="ыыыы_12">#N/A</definedName>
    <definedName name="ыыыы_13">#N/A</definedName>
    <definedName name="ыыыы_14">#N/A</definedName>
    <definedName name="ыыыы_16">#N/A</definedName>
    <definedName name="ыыыы_17">#N/A</definedName>
    <definedName name="ыыыы_18">#N/A</definedName>
    <definedName name="ыыыы_19">#N/A</definedName>
    <definedName name="ьт">[149]Hidden!$F$21</definedName>
    <definedName name="ььь" localSheetId="0">#REF!</definedName>
    <definedName name="ььь" localSheetId="1">#REF!</definedName>
    <definedName name="ььь">#REF!</definedName>
    <definedName name="э" localSheetId="0">#REF!</definedName>
    <definedName name="э" localSheetId="1">#REF!</definedName>
    <definedName name="э">#REF!</definedName>
    <definedName name="эж">#N/A</definedName>
    <definedName name="эжб">#N/A</definedName>
    <definedName name="Экспорт_Объемы_добычи" localSheetId="0">#REF!</definedName>
    <definedName name="Экспорт_Объемы_добычи" localSheetId="1">#REF!</definedName>
    <definedName name="Экспорт_Объемы_добычи">#REF!</definedName>
    <definedName name="Экспорт_Объемы_добычи_13" localSheetId="0">#REF!</definedName>
    <definedName name="Экспорт_Объемы_добычи_13" localSheetId="1">#REF!</definedName>
    <definedName name="Экспорт_Объемы_добычи_13">#REF!</definedName>
    <definedName name="Экспорт_Объемы_добычи_16" localSheetId="0">#REF!</definedName>
    <definedName name="Экспорт_Объемы_добычи_16" localSheetId="1">#REF!</definedName>
    <definedName name="Экспорт_Объемы_добычи_16">#REF!</definedName>
    <definedName name="Экспорт_Объемы_добычи_17">[182]Нефть!$A$1:$R$7</definedName>
    <definedName name="Экспорт_Объемы_добычи_18" localSheetId="0">#REF!</definedName>
    <definedName name="Экспорт_Объемы_добычи_18" localSheetId="1">#REF!</definedName>
    <definedName name="Экспорт_Объемы_добычи_18">#REF!</definedName>
    <definedName name="Экспорт_Поставки_нефти">'[183]поставка сравн13'!$A$1:$Q$30</definedName>
    <definedName name="Экспорт_Поставки_нефти_13">'[160]поставка сравн13'!$A$1:$Q$30</definedName>
    <definedName name="Экспорт_Поставки_нефти_16">'[160]поставка сравн13'!$A$1:$Q$30</definedName>
    <definedName name="Экспорт_Поставки_нефти_18">'[160]поставка сравн13'!$A$1:$Q$30</definedName>
    <definedName name="эл" localSheetId="0" hidden="1">{#N/A,#N/A,TRUE,"Лист1";#N/A,#N/A,TRUE,"Лист2";#N/A,#N/A,TRUE,"Лист3"}</definedName>
    <definedName name="эл" localSheetId="1" hidden="1">{#N/A,#N/A,TRUE,"Лист1";#N/A,#N/A,TRUE,"Лист2";#N/A,#N/A,TRUE,"Лист3"}</definedName>
    <definedName name="эл" hidden="1">{#N/A,#N/A,TRUE,"Лист1";#N/A,#N/A,TRUE,"Лист2";#N/A,#N/A,TRUE,"Лист3"}</definedName>
    <definedName name="ээ" localSheetId="0">#REF!</definedName>
    <definedName name="ээ" localSheetId="1">#REF!</definedName>
    <definedName name="ээ">#REF!</definedName>
    <definedName name="юб">[149]Hidden!$I$20</definedName>
    <definedName name="юю" localSheetId="0">#REF!</definedName>
    <definedName name="юю" localSheetId="1">#REF!</definedName>
    <definedName name="юю">#REF!</definedName>
    <definedName name="юююю" localSheetId="0">#REF!</definedName>
    <definedName name="юююю" localSheetId="1">#REF!</definedName>
    <definedName name="юююю">#REF!</definedName>
    <definedName name="Я">#N/A</definedName>
    <definedName name="явп" localSheetId="0">#REF!</definedName>
    <definedName name="явп" localSheetId="1">#REF!</definedName>
    <definedName name="явп">#REF!</definedName>
    <definedName name="язык">[184]Словарь!$D$1:$D$2</definedName>
    <definedName name="яч">[149]Hidden!$I$20</definedName>
  </definedNames>
  <calcPr calcId="144525"/>
</workbook>
</file>

<file path=xl/calcChain.xml><?xml version="1.0" encoding="utf-8"?>
<calcChain xmlns="http://schemas.openxmlformats.org/spreadsheetml/2006/main">
  <c r="D30" i="3" l="1"/>
  <c r="D26" i="3"/>
  <c r="D22" i="3"/>
  <c r="D18" i="3"/>
  <c r="D14" i="3"/>
  <c r="F11" i="3"/>
  <c r="E29" i="3" s="1"/>
  <c r="E14" i="3" l="1"/>
  <c r="E18" i="3"/>
  <c r="E22" i="3"/>
  <c r="E26" i="3"/>
  <c r="E30" i="3"/>
  <c r="D11" i="3"/>
  <c r="D15" i="3"/>
  <c r="D19" i="3"/>
  <c r="D23" i="3"/>
  <c r="D27" i="3"/>
  <c r="D31" i="3"/>
  <c r="E11" i="3"/>
  <c r="D16" i="3"/>
  <c r="E19" i="3"/>
  <c r="E23" i="3"/>
  <c r="E27" i="3"/>
  <c r="E31" i="3"/>
  <c r="D12" i="3"/>
  <c r="E15" i="3"/>
  <c r="D20" i="3"/>
  <c r="D24" i="3"/>
  <c r="D28" i="3"/>
  <c r="D33" i="3"/>
  <c r="E12" i="3"/>
  <c r="E16" i="3"/>
  <c r="E20" i="3"/>
  <c r="E24" i="3"/>
  <c r="E28" i="3"/>
  <c r="E33" i="3"/>
  <c r="D13" i="3"/>
  <c r="D17" i="3"/>
  <c r="D21" i="3"/>
  <c r="D25" i="3"/>
  <c r="D29" i="3"/>
  <c r="E13" i="3"/>
  <c r="E17" i="3"/>
  <c r="E21" i="3"/>
  <c r="E25" i="3"/>
</calcChain>
</file>

<file path=xl/sharedStrings.xml><?xml version="1.0" encoding="utf-8"?>
<sst xmlns="http://schemas.openxmlformats.org/spreadsheetml/2006/main" count="66" uniqueCount="64">
  <si>
    <t>№п/п</t>
  </si>
  <si>
    <t>Наименования груза</t>
  </si>
  <si>
    <t>Код тарифной группы и позиции по Единой тарифно-статистической номенклатуре грузов (ЕТСНГ)</t>
  </si>
  <si>
    <t>Коэффициенты к расчетным таблицам за пользование локомотивной тяги</t>
  </si>
  <si>
    <t>I</t>
  </si>
  <si>
    <t>Повагонными, мелкими и малотоннажными отправками</t>
  </si>
  <si>
    <t>Нефть сырая</t>
  </si>
  <si>
    <t>Нефтепродукты</t>
  </si>
  <si>
    <t>211-215, 221-225, 226021, 226069, 226106</t>
  </si>
  <si>
    <t>Цветные металлы и прокат из них</t>
  </si>
  <si>
    <t>331-332</t>
  </si>
  <si>
    <t>Черные металлы и прокат из них</t>
  </si>
  <si>
    <t>311-313, 321-324</t>
  </si>
  <si>
    <t>Лом цветных и черных металлов</t>
  </si>
  <si>
    <t>316, 333</t>
  </si>
  <si>
    <t>Глинозем</t>
  </si>
  <si>
    <t>Сырье табака и махорки, изделий из них</t>
  </si>
  <si>
    <t>072, 517</t>
  </si>
  <si>
    <t>Спирт, напитки алкогольные</t>
  </si>
  <si>
    <t>591-594</t>
  </si>
  <si>
    <t>Волокно хлопковое</t>
  </si>
  <si>
    <t>Сжиженный газ</t>
  </si>
  <si>
    <t xml:space="preserve">226, кроме 226021, 226069, 226106                   </t>
  </si>
  <si>
    <t>Уголь каменный</t>
  </si>
  <si>
    <t>Зерновые</t>
  </si>
  <si>
    <t>011-018</t>
  </si>
  <si>
    <t>Сырье, материалы и изделия строительные</t>
  </si>
  <si>
    <r>
      <t>121-122, 253-255</t>
    </r>
    <r>
      <rPr>
        <sz val="12"/>
        <color rgb="FFFF0000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301-304</t>
    </r>
  </si>
  <si>
    <t>Железная руда</t>
  </si>
  <si>
    <t>141, 142</t>
  </si>
  <si>
    <t>Цветная руда</t>
  </si>
  <si>
    <t>151-153, кроме 151060</t>
  </si>
  <si>
    <t>Химикаты и сода</t>
  </si>
  <si>
    <t>751-758, 481232, 487169, 487188</t>
  </si>
  <si>
    <t>Хим. мин. удобрения</t>
  </si>
  <si>
    <t>431-436</t>
  </si>
  <si>
    <t>Лесные грузы</t>
  </si>
  <si>
    <t>081, 082, 091-094, 101-103, 111, 112, 123-127,131-133</t>
  </si>
  <si>
    <t>Другие грузы</t>
  </si>
  <si>
    <t>291035, 351-362, 371, 381, 391, 401-405, 411-418, 421-423, 442, 452, 453, 461, 462, 632-635, 641, 651, 654, 661, 681-683</t>
  </si>
  <si>
    <t xml:space="preserve">Остальные грузы, кроме вышеперечисленных </t>
  </si>
  <si>
    <t>-</t>
  </si>
  <si>
    <t>Воинские и специальные перевозки</t>
  </si>
  <si>
    <t>II</t>
  </si>
  <si>
    <t>Отправки домашних вещей граждан</t>
  </si>
  <si>
    <t>электротяга</t>
  </si>
  <si>
    <t>теплотяга</t>
  </si>
  <si>
    <t>Электротяга</t>
  </si>
  <si>
    <t>Теплотяга</t>
  </si>
  <si>
    <t>2.</t>
  </si>
  <si>
    <t>Хозяйственное движение, лок-час</t>
  </si>
  <si>
    <t>1.</t>
  </si>
  <si>
    <t>Предельная цена, тенге               (без учета НДС)</t>
  </si>
  <si>
    <t xml:space="preserve">Вид тяги </t>
  </si>
  <si>
    <t>Вид движения</t>
  </si>
  <si>
    <t>№ п/п</t>
  </si>
  <si>
    <t xml:space="preserve">Предельные уровни цен на услуги локомотивной тяги ТОО «КТЖ-Грузовые перевозки»                                     </t>
  </si>
  <si>
    <t>Теплотяга/ Электротяга</t>
  </si>
  <si>
    <r>
      <t>Маневровое движение</t>
    </r>
    <r>
      <rPr>
        <i/>
        <sz val="10"/>
        <color theme="1"/>
        <rFont val="Times New Roman"/>
        <family val="1"/>
        <charset val="204"/>
      </rPr>
      <t xml:space="preserve"> (при формировании/расформировании поездов)</t>
    </r>
    <r>
      <rPr>
        <sz val="11"/>
        <color theme="1"/>
        <rFont val="Times New Roman"/>
        <family val="1"/>
        <charset val="204"/>
      </rPr>
      <t>, лок-час</t>
    </r>
  </si>
  <si>
    <t>Социально-значимые продовольственные товары</t>
  </si>
  <si>
    <t>Приложение 2 к письму Комитета по регулированию естественных монополий Министерства национальной экономики Республики Казахстан от __ сентября 2024 года              № __________</t>
  </si>
  <si>
    <t>041091, 041119, 041180, 043006, 043010, 043025, 501027, 511, 512002, 512017,512021, 512036, 512040, 503041, 503145, 521016, 531003, 531037, 531041, 531075, 551007, 551011, 551026, 552029, 552122, 553021, 555012, 556208, 561028, 561032, 561047, 561102</t>
  </si>
  <si>
    <t>Приложение 1 к письму Комитета по регулированию естественных монополий Министерства национальной экономики Республики Казахстан от 10 сентября 2024 года                № 32-08-03/1161-и</t>
  </si>
  <si>
    <t>Коэффициенты к ставкам за пользование локомотивной тяги ТОО «КТЖ-Грузовые перевозки»   при перевозке грузов железнодорожным транспортом с 20 сентября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</si>
</sst>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11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4" fillId="0" borderId="0" xfId="3"/>
    <xf numFmtId="0" fontId="9" fillId="2" borderId="4" xfId="3" applyFont="1" applyFill="1" applyBorder="1" applyAlignment="1">
      <alignment horizontal="center" vertical="center"/>
    </xf>
    <xf numFmtId="0" fontId="9" fillId="2" borderId="7" xfId="3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vertical="center" wrapText="1"/>
    </xf>
    <xf numFmtId="0" fontId="7" fillId="0" borderId="5" xfId="3" applyFont="1" applyBorder="1" applyAlignment="1">
      <alignment vertical="center" wrapText="1"/>
    </xf>
    <xf numFmtId="0" fontId="7" fillId="0" borderId="5" xfId="3" applyFont="1" applyBorder="1" applyAlignment="1">
      <alignment horizontal="center" vertical="center" wrapText="1"/>
    </xf>
    <xf numFmtId="0" fontId="4" fillId="0" borderId="0" xfId="3" applyAlignment="1">
      <alignment horizontal="center"/>
    </xf>
    <xf numFmtId="0" fontId="6" fillId="2" borderId="5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vertical="center" wrapText="1"/>
    </xf>
    <xf numFmtId="0" fontId="12" fillId="0" borderId="0" xfId="7" applyFont="1"/>
    <xf numFmtId="1" fontId="12" fillId="0" borderId="0" xfId="7" applyNumberFormat="1" applyFont="1"/>
    <xf numFmtId="164" fontId="7" fillId="0" borderId="0" xfId="8" applyNumberFormat="1" applyFont="1" applyBorder="1" applyAlignment="1">
      <alignment horizontal="center" vertical="center" wrapText="1"/>
    </xf>
    <xf numFmtId="165" fontId="7" fillId="0" borderId="0" xfId="8" applyNumberFormat="1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/>
    </xf>
    <xf numFmtId="0" fontId="9" fillId="0" borderId="0" xfId="7" applyFont="1" applyAlignment="1">
      <alignment horizontal="center" vertical="center" wrapText="1"/>
    </xf>
    <xf numFmtId="0" fontId="2" fillId="0" borderId="0" xfId="7"/>
    <xf numFmtId="0" fontId="13" fillId="0" borderId="0" xfId="7" applyFont="1" applyAlignment="1">
      <alignment horizontal="center" vertical="center"/>
    </xf>
    <xf numFmtId="0" fontId="12" fillId="0" borderId="0" xfId="7" applyFont="1" applyAlignment="1">
      <alignment horizontal="center"/>
    </xf>
    <xf numFmtId="0" fontId="12" fillId="0" borderId="0" xfId="7" applyFont="1" applyAlignment="1">
      <alignment horizontal="left" vertical="center" wrapText="1"/>
    </xf>
    <xf numFmtId="0" fontId="12" fillId="0" borderId="0" xfId="7" applyFont="1" applyAlignment="1">
      <alignment horizontal="center" vertical="center"/>
    </xf>
    <xf numFmtId="164" fontId="7" fillId="0" borderId="5" xfId="8" applyNumberFormat="1" applyFont="1" applyBorder="1" applyAlignment="1">
      <alignment horizontal="center" vertical="center" wrapText="1"/>
    </xf>
    <xf numFmtId="0" fontId="12" fillId="0" borderId="5" xfId="7" applyFont="1" applyBorder="1" applyAlignment="1">
      <alignment horizontal="center"/>
    </xf>
    <xf numFmtId="0" fontId="9" fillId="0" borderId="5" xfId="7" applyFont="1" applyBorder="1" applyAlignment="1">
      <alignment horizontal="center" vertical="center" wrapText="1"/>
    </xf>
    <xf numFmtId="0" fontId="9" fillId="0" borderId="5" xfId="7" applyFont="1" applyBorder="1" applyAlignment="1">
      <alignment horizontal="center" vertical="center"/>
    </xf>
    <xf numFmtId="0" fontId="9" fillId="0" borderId="6" xfId="7" applyFont="1" applyBorder="1" applyAlignment="1">
      <alignment horizontal="center" wrapText="1"/>
    </xf>
    <xf numFmtId="0" fontId="12" fillId="0" borderId="0" xfId="7" applyFont="1" applyAlignment="1">
      <alignment horizontal="center" wrapText="1"/>
    </xf>
    <xf numFmtId="0" fontId="12" fillId="0" borderId="5" xfId="7" applyFont="1" applyBorder="1" applyAlignment="1">
      <alignment horizontal="center" vertical="center"/>
    </xf>
    <xf numFmtId="0" fontId="12" fillId="0" borderId="5" xfId="7" applyFont="1" applyBorder="1" applyAlignment="1">
      <alignment horizontal="left" vertical="center" wrapText="1"/>
    </xf>
    <xf numFmtId="0" fontId="12" fillId="0" borderId="5" xfId="7" applyFont="1" applyBorder="1" applyAlignment="1">
      <alignment horizontal="center" vertical="center" wrapText="1"/>
    </xf>
    <xf numFmtId="4" fontId="7" fillId="0" borderId="5" xfId="3" applyNumberFormat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6" fillId="2" borderId="2" xfId="3" applyFont="1" applyFill="1" applyBorder="1" applyAlignment="1">
      <alignment horizontal="left" vertical="center"/>
    </xf>
    <xf numFmtId="0" fontId="6" fillId="2" borderId="3" xfId="3" applyFont="1" applyFill="1" applyBorder="1" applyAlignment="1">
      <alignment horizontal="left" vertical="center"/>
    </xf>
    <xf numFmtId="0" fontId="8" fillId="2" borderId="0" xfId="3" applyFont="1" applyFill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8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7" fillId="0" borderId="0" xfId="7" applyFont="1" applyAlignment="1">
      <alignment horizontal="left" vertical="center" wrapText="1"/>
    </xf>
    <xf numFmtId="0" fontId="9" fillId="0" borderId="0" xfId="7" applyFont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9" fillId="0" borderId="0" xfId="7" applyFont="1" applyAlignment="1">
      <alignment horizontal="center" wrapText="1"/>
    </xf>
    <xf numFmtId="0" fontId="12" fillId="0" borderId="0" xfId="7" applyFont="1" applyAlignment="1">
      <alignment horizontal="center" wrapText="1"/>
    </xf>
    <xf numFmtId="0" fontId="12" fillId="0" borderId="1" xfId="7" applyFont="1" applyBorder="1" applyAlignment="1">
      <alignment horizontal="center" vertical="center"/>
    </xf>
    <xf numFmtId="0" fontId="12" fillId="0" borderId="4" xfId="7" applyFont="1" applyBorder="1" applyAlignment="1">
      <alignment horizontal="center" vertical="center"/>
    </xf>
    <xf numFmtId="0" fontId="12" fillId="0" borderId="1" xfId="7" applyFont="1" applyBorder="1" applyAlignment="1">
      <alignment horizontal="left" vertical="center" wrapText="1"/>
    </xf>
    <xf numFmtId="0" fontId="12" fillId="0" borderId="4" xfId="7" applyFont="1" applyBorder="1" applyAlignment="1">
      <alignment horizontal="left" vertical="center" wrapText="1"/>
    </xf>
    <xf numFmtId="0" fontId="15" fillId="0" borderId="0" xfId="3" applyFont="1" applyAlignment="1">
      <alignment horizontal="left" wrapText="1"/>
    </xf>
  </cellXfs>
  <cellStyles count="10">
    <cellStyle name="КАНДАГАЧ тел3-33-96" xfId="5"/>
    <cellStyle name="Обычный" xfId="0" builtinId="0"/>
    <cellStyle name="Обычный 10 2" xfId="9"/>
    <cellStyle name="Обычный 2" xfId="1"/>
    <cellStyle name="Обычный 2 2" xfId="3"/>
    <cellStyle name="Обычный 3" xfId="4"/>
    <cellStyle name="Обычный 3 2" xfId="7"/>
    <cellStyle name="Финансовый 2" xfId="2"/>
    <cellStyle name="Финансовый 2 2" xfId="6"/>
    <cellStyle name="Финансовый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117" Type="http://schemas.openxmlformats.org/officeDocument/2006/relationships/externalLink" Target="externalLinks/externalLink115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externalLink" Target="externalLinks/externalLink110.xml"/><Relationship Id="rId133" Type="http://schemas.openxmlformats.org/officeDocument/2006/relationships/externalLink" Target="externalLinks/externalLink131.xml"/><Relationship Id="rId138" Type="http://schemas.openxmlformats.org/officeDocument/2006/relationships/externalLink" Target="externalLinks/externalLink136.xml"/><Relationship Id="rId154" Type="http://schemas.openxmlformats.org/officeDocument/2006/relationships/externalLink" Target="externalLinks/externalLink152.xml"/><Relationship Id="rId159" Type="http://schemas.openxmlformats.org/officeDocument/2006/relationships/externalLink" Target="externalLinks/externalLink157.xml"/><Relationship Id="rId175" Type="http://schemas.openxmlformats.org/officeDocument/2006/relationships/externalLink" Target="externalLinks/externalLink173.xml"/><Relationship Id="rId170" Type="http://schemas.openxmlformats.org/officeDocument/2006/relationships/externalLink" Target="externalLinks/externalLink168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123" Type="http://schemas.openxmlformats.org/officeDocument/2006/relationships/externalLink" Target="externalLinks/externalLink121.xml"/><Relationship Id="rId128" Type="http://schemas.openxmlformats.org/officeDocument/2006/relationships/externalLink" Target="externalLinks/externalLink126.xml"/><Relationship Id="rId144" Type="http://schemas.openxmlformats.org/officeDocument/2006/relationships/externalLink" Target="externalLinks/externalLink142.xml"/><Relationship Id="rId149" Type="http://schemas.openxmlformats.org/officeDocument/2006/relationships/externalLink" Target="externalLinks/externalLink147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160" Type="http://schemas.openxmlformats.org/officeDocument/2006/relationships/externalLink" Target="externalLinks/externalLink158.xml"/><Relationship Id="rId165" Type="http://schemas.openxmlformats.org/officeDocument/2006/relationships/externalLink" Target="externalLinks/externalLink163.xml"/><Relationship Id="rId181" Type="http://schemas.openxmlformats.org/officeDocument/2006/relationships/externalLink" Target="externalLinks/externalLink179.xml"/><Relationship Id="rId186" Type="http://schemas.openxmlformats.org/officeDocument/2006/relationships/externalLink" Target="externalLinks/externalLink184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externalLink" Target="externalLinks/externalLink111.xml"/><Relationship Id="rId118" Type="http://schemas.openxmlformats.org/officeDocument/2006/relationships/externalLink" Target="externalLinks/externalLink116.xml"/><Relationship Id="rId134" Type="http://schemas.openxmlformats.org/officeDocument/2006/relationships/externalLink" Target="externalLinks/externalLink132.xml"/><Relationship Id="rId139" Type="http://schemas.openxmlformats.org/officeDocument/2006/relationships/externalLink" Target="externalLinks/externalLink13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50" Type="http://schemas.openxmlformats.org/officeDocument/2006/relationships/externalLink" Target="externalLinks/externalLink148.xml"/><Relationship Id="rId155" Type="http://schemas.openxmlformats.org/officeDocument/2006/relationships/externalLink" Target="externalLinks/externalLink153.xml"/><Relationship Id="rId171" Type="http://schemas.openxmlformats.org/officeDocument/2006/relationships/externalLink" Target="externalLinks/externalLink169.xml"/><Relationship Id="rId176" Type="http://schemas.openxmlformats.org/officeDocument/2006/relationships/externalLink" Target="externalLinks/externalLink174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124" Type="http://schemas.openxmlformats.org/officeDocument/2006/relationships/externalLink" Target="externalLinks/externalLink122.xml"/><Relationship Id="rId129" Type="http://schemas.openxmlformats.org/officeDocument/2006/relationships/externalLink" Target="externalLinks/externalLink127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40" Type="http://schemas.openxmlformats.org/officeDocument/2006/relationships/externalLink" Target="externalLinks/externalLink138.xml"/><Relationship Id="rId145" Type="http://schemas.openxmlformats.org/officeDocument/2006/relationships/externalLink" Target="externalLinks/externalLink143.xml"/><Relationship Id="rId161" Type="http://schemas.openxmlformats.org/officeDocument/2006/relationships/externalLink" Target="externalLinks/externalLink159.xml"/><Relationship Id="rId166" Type="http://schemas.openxmlformats.org/officeDocument/2006/relationships/externalLink" Target="externalLinks/externalLink164.xml"/><Relationship Id="rId182" Type="http://schemas.openxmlformats.org/officeDocument/2006/relationships/externalLink" Target="externalLinks/externalLink180.xml"/><Relationship Id="rId18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47.xml"/><Relationship Id="rId114" Type="http://schemas.openxmlformats.org/officeDocument/2006/relationships/externalLink" Target="externalLinks/externalLink112.xml"/><Relationship Id="rId119" Type="http://schemas.openxmlformats.org/officeDocument/2006/relationships/externalLink" Target="externalLinks/externalLink117.xml"/><Relationship Id="rId44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130" Type="http://schemas.openxmlformats.org/officeDocument/2006/relationships/externalLink" Target="externalLinks/externalLink128.xml"/><Relationship Id="rId135" Type="http://schemas.openxmlformats.org/officeDocument/2006/relationships/externalLink" Target="externalLinks/externalLink133.xml"/><Relationship Id="rId151" Type="http://schemas.openxmlformats.org/officeDocument/2006/relationships/externalLink" Target="externalLinks/externalLink149.xml"/><Relationship Id="rId156" Type="http://schemas.openxmlformats.org/officeDocument/2006/relationships/externalLink" Target="externalLinks/externalLink154.xml"/><Relationship Id="rId177" Type="http://schemas.openxmlformats.org/officeDocument/2006/relationships/externalLink" Target="externalLinks/externalLink175.xml"/><Relationship Id="rId172" Type="http://schemas.openxmlformats.org/officeDocument/2006/relationships/externalLink" Target="externalLinks/externalLink170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120" Type="http://schemas.openxmlformats.org/officeDocument/2006/relationships/externalLink" Target="externalLinks/externalLink118.xml"/><Relationship Id="rId125" Type="http://schemas.openxmlformats.org/officeDocument/2006/relationships/externalLink" Target="externalLinks/externalLink123.xml"/><Relationship Id="rId141" Type="http://schemas.openxmlformats.org/officeDocument/2006/relationships/externalLink" Target="externalLinks/externalLink139.xml"/><Relationship Id="rId146" Type="http://schemas.openxmlformats.org/officeDocument/2006/relationships/externalLink" Target="externalLinks/externalLink144.xml"/><Relationship Id="rId167" Type="http://schemas.openxmlformats.org/officeDocument/2006/relationships/externalLink" Target="externalLinks/externalLink165.xml"/><Relationship Id="rId188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162" Type="http://schemas.openxmlformats.org/officeDocument/2006/relationships/externalLink" Target="externalLinks/externalLink160.xml"/><Relationship Id="rId183" Type="http://schemas.openxmlformats.org/officeDocument/2006/relationships/externalLink" Target="externalLinks/externalLink18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115" Type="http://schemas.openxmlformats.org/officeDocument/2006/relationships/externalLink" Target="externalLinks/externalLink113.xml"/><Relationship Id="rId131" Type="http://schemas.openxmlformats.org/officeDocument/2006/relationships/externalLink" Target="externalLinks/externalLink129.xml"/><Relationship Id="rId136" Type="http://schemas.openxmlformats.org/officeDocument/2006/relationships/externalLink" Target="externalLinks/externalLink134.xml"/><Relationship Id="rId157" Type="http://schemas.openxmlformats.org/officeDocument/2006/relationships/externalLink" Target="externalLinks/externalLink155.xml"/><Relationship Id="rId178" Type="http://schemas.openxmlformats.org/officeDocument/2006/relationships/externalLink" Target="externalLinks/externalLink176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52" Type="http://schemas.openxmlformats.org/officeDocument/2006/relationships/externalLink" Target="externalLinks/externalLink150.xml"/><Relationship Id="rId173" Type="http://schemas.openxmlformats.org/officeDocument/2006/relationships/externalLink" Target="externalLinks/externalLink171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126" Type="http://schemas.openxmlformats.org/officeDocument/2006/relationships/externalLink" Target="externalLinks/externalLink124.xml"/><Relationship Id="rId147" Type="http://schemas.openxmlformats.org/officeDocument/2006/relationships/externalLink" Target="externalLinks/externalLink145.xml"/><Relationship Id="rId168" Type="http://schemas.openxmlformats.org/officeDocument/2006/relationships/externalLink" Target="externalLinks/externalLink166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121" Type="http://schemas.openxmlformats.org/officeDocument/2006/relationships/externalLink" Target="externalLinks/externalLink119.xml"/><Relationship Id="rId142" Type="http://schemas.openxmlformats.org/officeDocument/2006/relationships/externalLink" Target="externalLinks/externalLink140.xml"/><Relationship Id="rId163" Type="http://schemas.openxmlformats.org/officeDocument/2006/relationships/externalLink" Target="externalLinks/externalLink161.xml"/><Relationship Id="rId184" Type="http://schemas.openxmlformats.org/officeDocument/2006/relationships/externalLink" Target="externalLinks/externalLink182.xml"/><Relationship Id="rId189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116" Type="http://schemas.openxmlformats.org/officeDocument/2006/relationships/externalLink" Target="externalLinks/externalLink114.xml"/><Relationship Id="rId137" Type="http://schemas.openxmlformats.org/officeDocument/2006/relationships/externalLink" Target="externalLinks/externalLink135.xml"/><Relationship Id="rId158" Type="http://schemas.openxmlformats.org/officeDocument/2006/relationships/externalLink" Target="externalLinks/externalLink156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externalLink" Target="externalLinks/externalLink109.xml"/><Relationship Id="rId132" Type="http://schemas.openxmlformats.org/officeDocument/2006/relationships/externalLink" Target="externalLinks/externalLink130.xml"/><Relationship Id="rId153" Type="http://schemas.openxmlformats.org/officeDocument/2006/relationships/externalLink" Target="externalLinks/externalLink151.xml"/><Relationship Id="rId174" Type="http://schemas.openxmlformats.org/officeDocument/2006/relationships/externalLink" Target="externalLinks/externalLink172.xml"/><Relationship Id="rId179" Type="http://schemas.openxmlformats.org/officeDocument/2006/relationships/externalLink" Target="externalLinks/externalLink177.xml"/><Relationship Id="rId190" Type="http://schemas.openxmlformats.org/officeDocument/2006/relationships/calcChain" Target="calcChain.xml"/><Relationship Id="rId15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27" Type="http://schemas.openxmlformats.org/officeDocument/2006/relationships/externalLink" Target="externalLinks/externalLink12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122" Type="http://schemas.openxmlformats.org/officeDocument/2006/relationships/externalLink" Target="externalLinks/externalLink120.xml"/><Relationship Id="rId143" Type="http://schemas.openxmlformats.org/officeDocument/2006/relationships/externalLink" Target="externalLinks/externalLink141.xml"/><Relationship Id="rId148" Type="http://schemas.openxmlformats.org/officeDocument/2006/relationships/externalLink" Target="externalLinks/externalLink146.xml"/><Relationship Id="rId164" Type="http://schemas.openxmlformats.org/officeDocument/2006/relationships/externalLink" Target="externalLinks/externalLink162.xml"/><Relationship Id="rId169" Type="http://schemas.openxmlformats.org/officeDocument/2006/relationships/externalLink" Target="externalLinks/externalLink167.xml"/><Relationship Id="rId185" Type="http://schemas.openxmlformats.org/officeDocument/2006/relationships/externalLink" Target="externalLinks/externalLink18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80" Type="http://schemas.openxmlformats.org/officeDocument/2006/relationships/externalLink" Target="externalLinks/externalLink17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nts%20and%20Settings\kyaoudre\Bureau\CHIFFRAGE%202008\METRO\PICCADILY\Picadilly\offre%20piccadilly\Chiffrage%20Piccadily%20indus%20et%20fab%2028%20mai%202008%20rev0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_WORK\Finca\Kyrg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2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0_nailya\&#1041;&#1040;&#1047;&#1040;%202004\1%20&#1082;&#1074;&#1072;&#1088;&#1090;&#1072;&#1083;%20&#1055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265777\My%20Documents\AAAAAA%20EKZ%2014.02.2013\AAA%20Johnny%20Sourcing%20Scope%20EKZ\EKZ%20Industrial%20Plan\Working%20plan_EKZ_15.03.2013.xlsx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\&#1056;&#1072;&#1073;&#1086;&#1095;&#1080;&#1081;%20&#1089;&#1090;&#1086;&#1083;\&#1058;&#1072;&#1083;&#1100;&#1075;&#1086;\Documents%20and%20Settings\Kakimov_As\&#1052;&#1086;&#1080;%20&#1076;&#1086;&#1082;&#1091;&#1084;&#1077;&#1085;&#1090;&#1099;\2008%20&#1075;&#1086;&#1076;\&#1052;&#1086;&#1080;%20&#1076;&#1086;&#1082;&#1091;&#1084;&#1077;&#1085;&#1090;&#1099;\2008\500%20&#1082;&#1090;&#1082;\&#1050;&#1058;&#1057;%20(&#1050;&#1058;&#1054;1)%20&#1074;&#1072;&#1088;2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&#1080;&#1089;&#1087;&#1086;&#1083;&#1085;&#1077;&#1085;&#1080;&#1077;%20&#1054;&#1041;_2008_&#1076;&#1083;&#1103;%20&#1055;&#1055;\Documents%20and%20Settings\User\&#1052;&#1086;&#1080;%20&#1076;&#1086;&#1082;&#1091;&#1084;&#1077;&#1085;&#1090;&#1099;\2006%20&#1075;&#1086;&#1076;\&#1042;&#1099;&#1087;&#1086;&#1083;&#1085;&#1077;&#1085;&#1080;&#1077;%20&#1087;&#1083;&#1072;&#1085;&#1072;\1%20&#1082;&#1074;&#1072;&#1088;&#1090;&#1072;&#1083;\&#1057;&#1074;&#1086;&#1076;%202&#1089;&#1087;&#1077;&#1094;(&#1076;&#1086;&#1093;&#1086;&#1076;)_&#1079;&#1072;%20&#1084;&#1077;&#1089;&#1103;&#1094;06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OLJA\FINERO\EXCEL\REPORT_99\12December99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&#1080;&#1089;&#1087;&#1086;&#1083;&#1085;&#1077;&#1085;&#1080;&#1077;%20&#1054;&#1041;_2008_&#1076;&#1083;&#1103;%20&#1055;&#1055;\Temp\Rar$DI40.797\&#1057;&#1042;&#1054;&#1044;_&#1086;&#1090;&#1095;&#1077;&#1090;_&#1076;&#1086;&#1093;&#1086;&#1076;_&#1080;_&#1088;&#1072;&#1089;&#1093;_0603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&#1080;&#1089;&#1087;&#1086;&#1083;&#1085;&#1077;&#1085;&#1080;&#1077;%20&#1054;&#1041;_2008_&#1076;&#1083;&#1103;%20&#1055;&#1055;\DOCUME~1\Fin1\LOCALS~1\Temp\Rar$DI00.594\&#1060;&#1054;&#1056;&#1052;&#1040;-2_0507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0_nailya\&#1041;&#1040;&#1047;&#1040;%202004\2004%20&#1054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George\Business\ACC\Bizplanning\Bizplanner%20package\Programs\Basic\Finance(agriculture)5.6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MukhamadiyarovIF\Local%20Settings\Temporary%20Internet%20Files\OLK70A\reporting%20package%2031.12.042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3%20FA%20Movement%20Schedule%20-%20BALYKCHY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A%20roll-forward%20&amp;%20testing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240%20Cost%20of%20Sales%20breakdown-%20Atyrau%20branch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Marcel\Training\training%20Almaty\!CF%20TASK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45%20Long-term%20debt%20testing%20Final%202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\&#1056;&#1072;&#1073;&#1086;&#1095;&#1080;&#1081;%20&#1089;&#1090;&#1086;&#1083;\&#1058;&#1072;&#1083;&#1100;&#1075;&#1086;\Documents%20and%20Settings\Kakimov_As\&#1052;&#1086;&#1080;%20&#1076;&#1086;&#1082;&#1091;&#1084;&#1077;&#1085;&#1090;&#1099;\2008%20&#1075;&#1086;&#1076;\&#1050;&#1091;&#1079;&#1077;&#1085;&#1103;&#1090;&#1082;&#1080;&#1085;&#1072;%20&#1053;\&#1052;&#1086;&#1080;%20&#1076;&#1086;&#1082;&#1091;&#1084;&#1077;&#1085;&#1090;&#1099;\&#1089;&#1084;&#1077;&#1090;&#1099;,%20&#1090;&#1072;&#1088;&#1080;&#1092;&#1099;%20,%20&#1082;&#1072;&#1083;&#1100;&#1082;&#1091;&#1083;&#1103;&#1094;&#1080;&#1080;\&#1087;&#1088;&#1086;&#1077;&#1082;&#1090;&#1099;%20&#1090;&#1072;&#1088;&#1080;&#1092;&#1086;&#1074;%20&#1085;&#1072;%202005%20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E\Financial%20Reporting\Lyazzat\Monthend\2000\12\Report%20for%20Glen&amp;Alex\HKM%20FS's%20and%20account%20analyses%20%20Dec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45%20Long-Term%20Debt%20FINAL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%20CAS%20-%20&#1057;&#1087;&#1080;&#1089;&#1086;&#1082;%20&#1080;&#1085;&#1092;&#1086;&#1088;&#1084;&#1072;&#1094;&#1080;&#1080;%20&#1076;&#1083;&#1103;%20&#1072;&#1091;&#1076;&#1080;&#1090;&#1072;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141%20Sales%20Analytical%20Testing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MuratM\My%20Documents\Situation%20at%20Affiliates\&#1055;&#1086;&#1088;&#1090;&#1092;&#1077;&#1083;&#1100;%20&#1042;&#1057;&#1044;&#1057;%2001_09_2009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ser\&#1056;&#1072;&#1073;&#1086;&#1095;&#1080;&#1081;%20&#1089;&#1090;&#1086;&#1083;\2006%20&#1075;&#1086;&#1076;\2006&#1075;\2216.2%20&#1082;&#1086;&#1085;&#1089;%20&#1060;&#1054;%20JSC%20KTZh%20-%20for%20client%20RUS%20-%20FINAL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50%20PP&amp;E%20movement%20-%20%20Final%20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6.56.111\&#1080;&#1087;$\413\Documents%20and%20Settings\super\&#1052;&#1086;&#1080;%20&#1076;&#1086;&#1082;&#1091;&#1084;&#1077;&#1085;&#1090;&#1099;\&#1052;&#1086;&#1080;%20&#1076;&#1086;&#1082;\2007\&#1054;&#1090;&#1095;&#1077;&#1090;&#1099;%202006\&#1040;&#1091;&#1076;&#1080;&#1090;%20&#1043;&#1088;&#1091;&#1087;&#1087;&#1072;\&#1060;&#1054;-2%20&#1087;&#1086;%20&#1052;&#1057;&#1060;&#1054;%202006%20%20&#1050;&#1086;&#1085;&#1089;&#1086;&#1083;&#1080;&#1076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0_nailya\&#1041;&#1040;&#1047;&#1040;%202004\1%20&#1082;&#1074;&#1072;&#1088;&#1090;&#1072;&#1083;%20&#1054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kuanbay\My%20Documents\PKI%20M&amp;T\UK\Master%20Consolidated%20HHL%20January%20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2;&#1083;&#1072;&#1085;&#1089;\An(EsMon)\SC_W\&#1055;&#1088;&#1086;&#1075;&#1085;&#1086;&#1079;\&#1055;&#1088;&#1086;&#1075;05_00(27.06)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344%20Administrative%20expense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1\Local%20Settings\Temporary%20Internet%20Files\Content.IE5\XCUIQR19\&#1040;&#1054;%20&#1050;&#1058;&#1046;%20(1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340%20Receivable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45%20Long-term%20debt%20testing%20Final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11%20PP&amp;E%20by%20branches%20-%20%20Final%20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341%20Salaries%20-%20CHUY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udit\TSB015\AUDIT\Dec2001\Final\&#1041;&#1048;&#1056;&#1046;&#1040;\Gzb_1.xls" TargetMode="External"/></Relationships>
</file>

<file path=xl/externalLinks/_rels/externalLink137.xml.rels><?xml version="1.0" encoding="UTF-8" standalone="yes"?>
<Relationships xmlns="http://schemas.openxmlformats.org/package/2006/relationships"><Relationship Id="rId2" Type="http://schemas.microsoft.com/office/2019/04/relationships/externalLinkLongPath" Target="file:///\\Obmen\&#1086;&#1073;&#1084;&#1077;&#1085;&#1085;&#1080;&#1082;\Documents%20and%20Settings\buh1\&#1052;&#1086;&#1080;%20&#1076;&#1086;&#1082;&#1091;&#1084;&#1077;&#1085;&#1090;&#1099;\&#1051;&#1077;&#1085;&#1072;\&#1054;&#1089;&#1085;&#1086;&#1074;&#1085;&#1072;&#1103;%20&#1087;&#1072;&#1087;&#1082;&#1072;\&#1085;&#1086;&#1074;&#1099;&#1077;%20&#1086;&#1090;&#1095;&#1077;&#1090;&#1099;%202009,%20&#1088;&#1072;&#1089;&#1095;&#1077;&#1090;&#1099;%202009-2010\Documents%20and%20Settings\pto4\&#1052;&#1086;&#1080;%20&#1076;&#1086;&#1082;&#1091;&#1084;&#1077;&#1085;&#1090;&#1099;\&#1040;.%20&#1041;&#1077;&#1082;&#1091;&#1083;&#1072;&#1085;\&#1040;%20&#1058;&#1069;&#1056;\&#1055;&#1051;&#1040;&#1053;&#1067;%20&#1058;&#1069;&#1056;\&#1087;&#1083;&#1072;&#1085;&#1099;%20&#1058;&#1069;&#1056;-2008\&#1055;&#1051;&#1040;&#1053;%20&#1058;&#1069;&#1056;%20&#1085;&#1072;%202006&#1075;..xls?98B9AEF7" TargetMode="External"/><Relationship Id="rId1" Type="http://schemas.openxmlformats.org/officeDocument/2006/relationships/externalLinkPath" Target="file:///\\98B9AEF7\&#1055;&#1051;&#1040;&#1053;%20&#1058;&#1069;&#1056;%20&#1085;&#1072;%202006&#1075;.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Kurmanova_L\Desktop\&#1043;&#1060;%202015%20&#1090;&#1088;&#1080;%20&#1082;&#1091;&#1088;&#1089;&#1072;\2&#1074;&#1072;&#1088;&#1090;%20&#1072;&#1082;&#1084;3\&#1082;&#1091;&#1088;&#1089;%20277%20&#1043;&#1060;%20(9&#1101;&#1083;2015+2014&#1086;&#1089;&#1090;+2016&#1072;&#1074;&#1072;&#1085;&#1089;)%20&#1040;&#1050;&#1052;4%20&#1076;&#1077;&#1074;&#1072;&#1083;&#1100;&#1074;.xlsx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Kurmanova_L\Desktop\2016\&#1072;&#1083;&#1100;&#1089;&#1090;&#1086;&#1084;\&#1072;&#1079;&#1072;&#1084;&#1072;&#1090;%201&#1072;&#1074;&#1075;\&#1064;&#1090;&#1072;&#1090;&#1085;&#1086;&#1077;%20&#1088;&#1072;&#1089;&#1087;&#1080;&#1089;&#1072;&#1085;&#1080;&#1077;%20%25%20&#1082;&#1086;&#1089;&#1074;&#1077;&#1085;&#1085;&#1099;&#1093;%20&#1088;&#1072;&#1089;&#1093;&#1086;&#1076;&#1086;&#1074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1\LOCALS~1\Temp\notes61B3DA\1.%20M_01_Reporting%20Pack%20v%201.7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3;&#1086;&#1074;&#1072;&#1103;%20&#1087;&#1072;&#1087;&#1082;&#1072;%201\&#1046;&#1072;&#1085;&#1072;&#1090;\2010\&#1041;&#1102;&#1076;&#1078;&#1077;&#1090;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46;&#1072;&#1085;&#1072;&#1090;\2010\&#1041;&#1102;&#1076;&#1078;&#1077;&#1090;\DOCUME~1\M-AITZ~1\LOCALS~1\Temp\C.Lotus.Notes.Data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&#1044;&#1077;&#1087;&#1072;&#1088;&#1090;&#1072;&#1084;&#1077;&#1085;&#1090;%20&#1092;&#1080;&#1085;&#1072;&#1085;&#1089;&#1086;&#1074;\&#1054;&#1058;&#1044;&#1045;&#1051;&#1067;%20&#1044;&#1060;\&#1054;&#1057;&#1059;&#1054;\&#1060;&#1054;&#1056;&#1052;&#1067;%20&#1041;&#1070;&#1044;&#1046;&#1045;&#1058;&#1054;&#1042;\&#1053;&#1054;&#1042;&#1067;&#1045;\&#1060;&#1086;&#1088;&#1084;&#1072;%202.3~&#1056;&#1072;&#1089;&#1096;&#1080;&#1092;&#1088;&#1086;&#1074;&#1082;&#1072;%20&#1080;&#1085;&#1074;&#1077;&#1089;&#1090;%20&#1073;&#1102;&#1076;&#1078;&#1077;&#1090;&#1072;%20&#1051;&#1048;&#1047;&#1048;&#1053;&#1043;.xlsx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.Turehanova\&#1056;&#1072;&#1073;&#1086;&#1095;&#1080;&#1081;%20&#1089;&#1090;&#1086;&#1083;\&#1050;&#1052;&#1043;%20&#1056;&#1044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Z-Rakhmankulova\&#1052;&#1086;&#1080;%20&#1076;&#1086;&#1082;&#1091;&#1084;&#1077;&#1085;&#1090;&#1099;\&#1042;&#1085;.%20&#1087;&#1086;&#1083;&#1086;&#1078;&#1077;&#1085;&#1080;&#1103;\&#1059;&#1095;&#1077;&#1090;&#1085;&#1072;&#1103;%20&#1087;&#1086;&#1083;&#1080;&#1090;&#1080;&#1082;&#1072;\&#1055;&#1083;&#1072;&#1085;%20&#1089;&#1095;&#1077;&#1090;&#1086;&#1074;\Kmg_57s%2024%2002%2005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.Turehanova\&#1056;&#1072;&#1073;&#1086;&#1095;&#1080;&#1081;%20&#1089;&#1090;&#1086;&#1083;\&#1050;&#1052;&#1043;%20&#1056;&#1044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Documents%20and%20Settings\S.Turehanova\&#1056;&#1072;&#1073;&#1086;&#1095;&#1080;&#1081;%20&#1089;&#1090;&#1086;&#1083;\&#1050;&#1052;&#1043;%20&#1056;&#1044;\Documents%20and%20Settings\K-Samarova\&#1052;&#1086;&#1080;%20&#1076;&#1086;&#1082;&#1091;&#1084;&#1077;&#1085;&#1090;&#1099;\&#1055;&#1088;&#1080;&#1082;&#1072;&#1079;_182\form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-m4\Work\Documents%20and%20Settings\Seilov\Local%20Settings\Temporary%20Internet%20Files\OLK80\&#1088;&#1072;&#1073;.&#1092;&#1072;&#1081;&#1083;%20&#1087;&#1086;%20&#1079;&#1072;&#1090;&#1088;&#1072;&#1090;&#1072;&#1084;%207-10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khabibullin\My%20Documents\KMG\Transformation\&#1057;&#1082;&#1086;&#1088;&#1088;&#1077;&#1082;&#1090;&#1080;&#1088;%20&#1056;&#1044;_&#1084;&#1077;&#1089;&#1103;&#1094;_&#1085;&#1072;_20_CF%20Calc%20(version%20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user\Local%20Settings\Temporary%20Internet%20Files\Content.IE5\OTK6MW8D\4.%20Y_01_Reporting%20Pack%20v.1.7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2\&#1041;&#1102;&#1076;&#1078;&#1077;&#1090;%202005\&#1044;&#1072;&#1085;&#1085;&#1099;&#1077;%20&#1092;&#1080;&#1083;&#1080;&#1072;&#1083;&#1086;&#1074;\&#1047;&#1072;&#1087;&#1072;&#1076;\&#1041;&#1102;&#1076;&#1078;&#1077;&#1090;%20&#1047;&#1060;%202005%20&#1075;%20&#1057;&#1042;&#1054;&#1044;%20&#1089;%20&#1076;&#1077;&#1087;&#1072;&#1088;&#1090;&#1072;&#1084;&#1077;&#1085;&#1090;&#1072;&#1084;&#1080;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46;&#1072;&#1085;&#1072;&#1090;\2010\&#1041;&#1102;&#1076;&#1078;&#1077;&#1090;\Documents%20and%20Settings\nkhabibullin\My%20Documents\KMG\Transformation\&#1057;&#1082;&#1086;&#1088;&#1088;&#1077;&#1082;&#1090;&#1080;&#1088;%20&#1056;&#1044;_&#1084;&#1077;&#1089;&#1103;&#1094;_&#1085;&#1072;_20_CF%20Calc%20(version%202)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User\Local%20Settings\Temporary%20Internet%20Files\Content.IE5\WHCX418T\&#1059;&#1088;&#1077;&#1079;&#1072;&#1085;&#1085;&#1099;&#1081;&#1041;&#1102;&#1076;&#1078;&#1077;&#1090;\&#1052;&#1086;&#1080;%20&#1076;&#1086;&#1082;&#1091;&#1084;&#1077;&#1085;&#1090;&#1099;\&#1074;&#1089;&#1077;%20&#1092;&#1086;&#1088;&#1084;&#1099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2;&#1086;&#1080;%20&#1076;&#1086;&#1082;&#1091;&#1084;&#1077;&#1085;&#1090;&#1099;\&#1048;&#1073;&#1088;&#1072;&#1077;&#1084;&#1073;&#1072;&#1077;&#1074;&#1072;%20&#1079;&#1072;&#1076;&#1072;&#1085;&#1080;&#1103;\&#1045;&#1074;&#1088;&#1086;&#1073;&#1086;&#1085;&#1076;&#1099;\&#1040;&#1084;&#1086;&#1088;&#1090;&#1080;&#1079;&#1072;&#1094;&#1080;&#1103;%20&#1087;&#1086;%20&#1077;&#1074;&#1088;&#1086;&#1073;&#1086;&#1085;&#1076;&#1072;&#1084;%202\2011%20&#1075;&#1086;&#1076;\&#1056;&#1072;&#1089;&#1095;&#1077;&#1090;&#1099;%20&#1044;&#1054;%202-&#1082;&#1074;&#1072;&#1088;&#1090;&#1072;&#1083;\&#1044;&#1083;&#1103;%20&#1040;&#1054;&#1058;.xlsx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nts%20and%20Settings\S.Turehanova\&#1056;&#1072;&#1073;&#1086;&#1095;&#1080;&#1081;%20&#1089;&#1090;&#1086;&#1083;\&#1050;&#1052;&#1043;%20&#1056;&#1044;\Documents%20and%20Settings\&#1041;&#1072;&#1075;&#1080;&#1090;&#1078;&#1072;&#1085;%20&#1050;&#1072;&#1080;&#1088;&#1073;&#1072;&#1077;&#1074;\Local%20Settings\Temporary%20Internet%20Files\Content.IE5\3AGFRT81\&#1092;&#1077;&#1074;%202002\&#1044;&#1041;&#1057;&#1055;_02_%202002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89;%20&#1092;&#1083;&#1077;&#1096;&#1082;&#1080;%20&#1040;&#1089;&#1082;&#1072;&#1088;&#1072;\&#1087;&#1086;&#1089;&#1083;&#1076;&#1077;&#1085;&#1080;&#1077;%20&#1086;&#1082;\Documents%20and%20Settings\User\&#1056;&#1072;&#1073;&#1086;&#1095;&#1080;&#1081;%20&#1089;&#1090;&#1086;&#1083;\&#1050;&#1072;&#1089;&#1089;&#1072;_&#1087;&#1086;&#1089;&#1083;\&#1050;&#1086;&#1087;&#1080;&#1103;%20&#1056;&#1072;&#1073;&#1086;&#1095;&#1072;&#1103;%20&#1074;&#1077;&#1088;&#1089;&#1080;&#1103;_&#1057;&#1072;&#1088;&#1073;&#1080;&#1085;&#1072;&#1079;_29\&#1053;&#1086;&#1074;&#1072;&#1103;%20&#1087;&#1072;&#1087;&#1082;&#1072;\&#1056;&#1044;_29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nts%20and%20Settings\S.Turehanova\&#1056;&#1072;&#1073;&#1086;&#1095;&#1080;&#1081;%20&#1089;&#1090;&#1086;&#1083;\&#1050;&#1052;&#1043;%20&#1056;&#1044;\Documents%20and%20Settings\K-Abuova\Local%20Settings\Temporary%20Internet%20Files\OLK5B\&#1080;&#1079;&#1084;&#1077;&#1085;.%20&#1092;&#1086;&#1088;&#1084;&#1099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&#1044;&#1077;&#1087;&#1072;&#1088;&#1090;&#1072;&#1084;&#1077;&#1085;&#1090;%20&#1092;&#1080;&#1085;&#1072;&#1085;&#1089;&#1086;&#1074;\&#1054;&#1058;&#1044;&#1045;&#1051;&#1067;%20&#1044;&#1060;\&#1054;&#1057;&#1059;&#1054;\&#1060;&#1054;&#1056;&#1052;&#1067;%20&#1041;&#1070;&#1044;&#1046;&#1045;&#1058;&#1054;&#1042;\&#1053;&#1054;&#1042;&#1067;&#1045;\&#1060;&#1086;&#1088;&#1084;&#1072;%206~&#1041;&#1102;&#1076;&#1078;&#1077;&#1090;%20&#1072;&#1084;&#1086;&#1088;&#1090;&#1080;&#1079;&#1072;&#1094;&#1080;&#1086;&#1085;&#1085;&#1099;&#1093;%20&#1086;&#1090;&#1095;&#1080;&#1089;&#1083;&#1077;&#1085;&#1080;&#1081;.xlsx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Temp\&#1053;&#1086;&#1074;&#1099;&#1081;%20&#1069;&#1050;&#1047;\Documents%20and%20Settings\uzer\&#1056;&#1072;&#1073;&#1086;&#1095;&#1080;&#1081;%20&#1089;&#1090;&#1086;&#1083;\&#1055;&#1043;&#1047;2008\&#1040;&#1089;&#1082;&#1072;&#1088;%202005\&#1087;&#1083;&#1072;&#1085;&#1099;%20&#1088;&#1077;&#1084;&#1086;&#1085;&#1090;&#1072;\2004\&#1059;&#1088;&#1077;&#1079;&#1072;&#1085;&#1085;&#1099;&#1081;&#1041;&#1102;&#1076;&#1078;&#1077;&#1090;\&#1052;&#1086;&#1080;%20&#1076;&#1086;&#1082;&#1091;&#1084;&#1077;&#1085;&#1090;&#1099;\&#1074;&#1089;&#1077;%20&#1092;&#1086;&#1088;&#1084;&#1099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Users\posokhov_sa\AppData\Local\Microsoft\Windows\Temporary%20Internet%20Files\Content.Outlook\SWMYBL65\RAT11Y_RAT_v3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2010-defl\v-2013-2030-%202b7.12.10&#1053;&#1072;&#1093;-2030-&#1085;&#1086;&#1074;.%20&#1082;&#1091;&#1088;&#1089;%20inn%201-2-&#1045;1xls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-Abilov\Local%20Settings\Temporary%20Internet%20Files\OLK12E\&#1060;&#1086;&#1088;&#1084;&#1072;2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6;&#1040;&#1053;&#1053;&#1040;\&#1056;&#1072;&#1073;&#1086;&#1095;&#1080;&#1081;%20&#1089;&#1090;&#1086;&#1083;%207\&#1086;&#1090;%20&#1058;&#1077;&#1085;&#1080;&#1079;&#1073;&#1072;&#1077;&#1074;&#1072;%20&#1069;\&#1060;&#1080;&#1085;&#1072;&#1085;&#1089;&#1086;&#1074;&#1099;&#1077;%20&#1087;&#1086;&#1082;&#1072;&#1079;&#1072;&#1090;&#1077;&#1083;&#1080;%20&#1087;&#1088;&#1086;&#1077;&#1082;&#1090;&#1072;%20&#1087;&#1086;%20&#1062;&#1058;&#1059;%20&#1085;&#1072;%201000%20&#1077;&#1076;%20&#1074;%20&#1088;&#1072;&#1079;&#1073;&#1080;&#1074;&#1082;&#1077;%20&#1087;&#1086;%20&#1084;&#1077;&#1089;&#1103;&#1094;&#1072;&#1084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zer\&#1056;&#1072;&#1073;&#1086;&#1095;&#1080;&#1081;%20&#1089;&#1090;&#1086;&#1083;\&#1055;&#1043;&#1047;2008\&#1040;&#1089;&#1082;&#1072;&#1088;%202005\&#1087;&#1083;&#1072;&#1085;&#1099;%20&#1088;&#1077;&#1084;&#1086;&#1085;&#1090;&#1072;\2004\&#1059;&#1088;&#1077;&#1079;&#1072;&#1085;&#1085;&#1099;&#1081;&#1041;&#1102;&#1076;&#1078;&#1077;&#1090;\&#1052;&#1086;&#1080;%20&#1076;&#1086;&#1082;&#1091;&#1084;&#1077;&#1085;&#1090;&#1099;\&#1074;&#1089;&#1077;%20&#1092;&#1086;&#1088;&#1084;&#1099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&#1061;&#1072;&#1085;&#1086;&#1074;&#1072;\&#1043;&#1088;(27.07.00)5&#1061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46;&#1072;&#1085;&#1072;&#1090;\2010\&#1041;&#1102;&#1076;&#1078;&#1077;&#1090;\Documents%20and%20Settings\A-Abilov\Local%20Settings\Temporary%20Internet%20Files\OLK12E\&#1060;&#1086;&#1088;&#1084;&#1072;2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Users\prokofieva_ov\AppData\Local\Microsoft\Windows\Temporary%20Internet%20Files\Content.Outlook\97O8NJ05\&#1058;&#1069;&#1054;.xlsx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&#1041;&#1072;&#1083;&#1072;&#1085;&#1089;\An(EsMon)\7.02.01\V&#1045;&#1052;_2001.5.02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SC_W\&#1055;&#1088;&#1086;&#1075;&#1085;&#1086;&#1079;\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1\LOCALS~1\Temp\notes61B3DA\1.%20M_01_Reporting%20Pack%20v%201.7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3\Indicate%20Plan%202003-2005\DOCUME~1\M-AITZ~1\LOCALS~1\Temp\C.Lotus.Notes.Data\&#1041;&#1044;\&#1057;&#1090;&#1072;&#1090;&#1100;&#1080;%20&#1058;&#1069;&#1055;_&#1089;&#1090;&#1072;&#1088;&#1072;&#1103;%20&#1089;&#1090;&#1088;&#1091;&#1082;&#1090;&#1091;&#1088;&#1072;.xls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dp25\&#1057;&#1074;&#1086;&#1073;&#1086;&#1076;&#1085;&#1072;&#1103;\&#1041;&#1044;\&#1057;&#1090;&#1072;&#1090;&#1100;&#1080;%20&#1058;&#1069;&#1055;_&#1089;&#1090;&#1072;&#1088;&#1072;&#1103;%20&#1089;&#1090;&#1088;&#1091;&#1082;&#1090;&#1091;&#1088;&#1072;.xls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6;&#1040;&#1053;&#1053;&#1040;\&#1056;&#1072;&#1073;&#1086;&#1095;&#1080;&#1081;%20&#1089;&#1090;&#1086;&#1083;%207\&#1086;&#1090;%20&#1058;&#1077;&#1085;&#1080;&#1079;&#1073;&#1072;&#1077;&#1074;&#1072;%20&#1069;\&#1060;&#1080;&#1085;&#1072;&#1085;&#1089;&#1086;&#1074;&#1099;&#1077;%20&#1087;&#1086;&#1082;&#1072;&#1079;&#1072;&#1090;&#1077;&#1083;&#1080;%20&#1087;&#1088;&#1086;&#1077;&#1082;&#1090;&#1072;%20&#1087;&#1086;%20&#1062;&#1058;&#1059;%20&#1085;&#1072;%201000%20&#1077;&#1076;%20&#1074;%20&#1088;&#1072;&#1079;&#1073;&#1080;&#1074;&#1082;&#1077;%20&#1087;&#1086;%20&#1084;&#1077;&#1089;&#1103;&#1094;&#1072;&#1084;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ud-8\&#1044;&#1077;&#1083;&#1086;\Documents%20and%20Settings\S.Turehanova\&#1056;&#1072;&#1073;&#1086;&#1095;&#1080;&#1081;%20&#1089;&#1090;&#1086;&#1083;\&#1050;&#1052;&#1043;%20&#1056;&#1044;\Documents%20and%20Settings\A-Abilov\Local%20Settings\Temporary%20Internet%20Files\OLK12E\&#1060;&#1086;&#1088;&#1084;&#1072;2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46;&#1072;&#1085;&#1072;&#1090;\2010\&#1041;&#1102;&#1076;&#1078;&#1077;&#1090;\Documents%20and%20Settings\&#1040;&#1079;&#1080;&#1079;&#1086;&#1074;&#1072;%20&#1056;\Local%20Settings\Temporary%20Internet%20Files\Content.IE5\FUA6H709\&#1056;&#1045;&#1052;&#1054;&#1053;&#1058;\Documents%20and%20Settings\&#1061;&#1072;&#1089;&#1077;&#1085;&#1086;&#1074;\&#1052;&#1086;&#1080;%20&#1076;&#1086;&#1082;&#1091;&#1084;&#1077;&#1085;&#1090;&#1099;\&#1040;&#1089;&#1082;&#1072;&#1088;%202005\&#1087;&#1083;&#1072;&#1085;&#1099;%20&#1088;&#1077;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baitamayeva_z\AppData\Local\Microsoft\Windows\Temporary%20Internet%20Files\Content.Outlook\VKW4U7QF\&#1041;&#1102;&#1076;&#1078;&#1077;&#1090;%202015\&#1057;&#1042;&#1054;&#1044;%20&#1055;&#1056;%202015-2019\4.%20&#1054;&#1090;&#1087;&#1088;&#1072;&#1074;&#1080;&#1083;&#1080;%20(1.10.14)\2015-2019\11.xlsx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b.kairbayev\Local%20Settings\Temporary%20Internet%20Files\OLK1B0\WINDOWS\Profiles\&#1051;&#1077;&#1081;&#1083;&#1072;\&#1052;&#1086;&#1080;%20&#1076;&#1086;&#1082;&#1091;&#1084;&#1077;&#1085;&#1090;&#1099;\&#1056;&#1072;&#1089;&#1096;&#1080;&#1092;&#1088;&#1086;&#1074;&#1082;&#1080;%20%20&#1044;&#1056;&#1057;&#1059;%20&#1073;&#1077;&#1079;%2013%20&#1079;&#1087;.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3\Indicate%20Plan%202003-2005\DOCUME~1\M-AITZ~1\LOCALS~1\Temp\C.Lotus.Notes.Data\&#1041;&#1044;\&#1050;&#1086;&#1101;&#1092;&#1092;&#1080;&#1094;&#1080;&#1077;&#1085;&#1090;&#1099;.xls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&#1044;&#1077;&#1087;&#1072;&#1088;&#1090;&#1072;&#1084;&#1077;&#1085;&#1090;%20&#1092;&#1080;&#1085;&#1072;&#1085;&#1089;&#1086;&#1074;\&#1054;&#1058;&#1044;&#1045;&#1051;&#1067;%20&#1044;&#1060;\&#1054;&#1057;&#1059;&#1054;\&#1060;&#1054;&#1056;&#1052;&#1067;%20&#1041;&#1070;&#1044;&#1046;&#1045;&#1058;&#1054;&#1042;\&#1053;&#1054;&#1042;&#1067;&#1045;\&#1060;&#1086;&#1088;&#1084;&#1072;%202.1~&#1056;&#1072;&#1089;&#1096;&#1080;&#1092;&#1088;&#1086;&#1074;&#1082;&#1072;%20&#1080;&#1085;&#1074;&#1077;&#1089;&#1090;%20&#1073;&#1102;&#1076;&#1078;&#1077;&#1090;&#1072;%20&#1050;&#1040;&#1055;&#1042;&#1051;&#1054;&#1046;&#1045;&#1053;&#1048;&#1071;.xlsx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.kairbayev\Local%20Settings\Temporary%20Internet%20Files\OLK1B0\WINDOWS\Profiles\&#1051;&#1077;&#1081;&#1083;&#1072;\&#1052;&#1086;&#1080;%20&#1076;&#1086;&#1082;&#1091;&#1084;&#1077;&#1085;&#1090;&#1099;\&#1056;&#1072;&#1089;&#1096;&#1080;&#1092;&#1088;&#1086;&#1074;&#1082;&#1080;%20%20&#1044;&#1056;&#1057;&#1059;%20&#1073;&#1077;&#1079;%2013%20&#1079;&#1087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affaires_lrh\points%20financiers\Option%20XTER\POINT%202\Valor_Opt%20XTER_point%202%20LRH%2038%20v&#233;h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2;&#1086;&#1080;%20&#1076;&#1086;&#1082;&#1091;&#1084;&#1077;&#1085;&#1090;&#1099;%20&#1069;&#1050;&#1047;\&#1041;&#1055;%20&#1085;&#1072;&#1080;&#1087;&#1086;&#1089;&#1083;&#1077;&#1076;&#1085;&#1077;&#1081;&#1096;&#1080;&#1077;\19%20&#1084;&#1072;&#1088;&#1090;&#1072;%205700%2025%20&#1085;&#1072;%2075%20&#1089;%20&#1090;&#1077;&#1083;&#1077;&#1078;&#1082;&#1086;&#1081;%2010+14%20+%20&#1085;&#1086;&#1074;&#1086;&#1077;%20&#1090;&#1077;&#1093;.&#1086;&#1073;&#1086;&#1088;&#1091;&#1076;&#1086;&#1074;&#1072;&#1085;&#1080;&#1077;.xlsx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12\Work\Documents%20and%20Settings\K-Abuova\Local%20Settings\Temporary%20Internet%20Files\OLK5B\&#1080;&#1079;&#1084;&#1077;&#1085;.%20&#1092;&#1086;&#1088;&#1084;&#1099;.xls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Kurmanova_L\Desktop\2016\&#1072;&#1083;&#1100;&#1089;&#1090;&#1086;&#1084;\&#1072;&#1079;&#1072;&#1084;&#1072;&#1090;%201&#1072;&#1074;&#1075;\&#1052;&#1072;&#1090;&#1077;&#1088;&#1080;&#1072;&#1083;&#1099;%20&#1082;%20&#1053;&#1057;%20&#1080;%20&#1054;&#1057;&#1059;%2004.04.2014\&#1053;&#1086;&#1074;&#1072;&#1103;%20&#1087;&#1072;&#1087;&#1082;&#1072;\&#1087;&#1086;&#1089;&#1083;&#1077;%20&#1062;&#1080;&#1085;&#1074;&#1089;&#1077;&#1090;\&#1053;&#1086;&#1074;&#1072;&#1103;%20&#1073;&#1072;&#1079;&#1072;\&#1053;&#1086;&#1074;&#1099;&#1081;%20&#1073;&#1055;\&#1041;&#1055;%20&#1086;&#1090;%2005.11.2014%20&#1075;..xlsx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ww\Desktop\&#1041;&#1055;&amp;SPA\&#1053;&#1086;&#1074;&#1072;&#1103;%20&#1074;&#1077;&#1088;&#1089;&#1080;&#1103;\&#1041;&#1055;%20&#1085;&#1086;&#1074;&#1072;&#1103;%20&#1074;&#1077;&#1088;&#1089;&#1080;&#1103;%20&#8470;14_&#1076;&#1086;&#1087;%20&#8470;16%20-%20&#1082;&#1091;&#1088;&#1089;%20&#1077;&#1074;&#1088;&#1086;%20340_Tamerlan11%20SPR%202_Tamerlan3%20&#1089;&#1090;&#1072;&#1088;&#1099;&#1081;%20&#1075;&#1088;&#1072;&#1092;&#1080;&#1082;%20-%20&#1040;&#1079;%20&#1082;&#1079;4%20-%20&#1080;&#1085;&#1076;&#1077;&#1082;&#1089;&#1099;-&#1090;&#1088;&#1072;&#1085;&#1089;&#1092;&#1086;-&#1080;&#1085;&#1074;&#1086;&#1081;&#1089;&#1099;%20&#1075;&#1088;6%20ver.3.1%20KZ8AKZ4ATver.5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41;&#1072;&#1083;&#1072;&#1085;&#1089;\An(EsMon)\SC_W\&#1055;&#1088;&#1086;&#1075;&#1085;&#1086;&#1079;\&#1055;&#1088;&#1086;&#1075;05_00(27.0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P\AppData\Local\Temp\Temp\&#1053;&#1086;&#1074;&#1099;&#1081;%20&#1069;&#1050;&#1047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endrysiak\DATA2\METRO\Santiago-04-09-27\Mes%20documents\MaquetGA008NFR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OTK6MW8D\4.%20Y_01_Reporting%20Pack%20v.1.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ta\CommDoc\534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3;&#1086;&#1074;&#1072;&#1103;%20&#1087;&#1072;&#1087;&#1082;&#1072;%201\&#1046;&#1072;&#1085;&#1072;&#1090;\2010\&#1041;&#1102;&#1076;&#1078;&#1077;&#1090;\B-PL\NBPL\_FE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DEVIS%20BUI\Suivi%20d'affaires\Affaires%20LRV\Affaires\Nice\Point%200\Chiffrage\TM-MAR21RV402&#233;d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Marcel\Personal\Current\REE691\Audit%201999\August%201999\RKTF\Special%20Report%20Eng\HH-AUDIT\OLY017\DIAGNOST\ENGLISCH\OLYMPUS\ANLAGE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que%20d\Citadis\Nice\offre\versiona5\chiffrage\e_bga_03049A5_eproject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%20%20%20Substantive%20Analytical%20Review%20-%20Disaggregated%20Pop.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~1\bschultz\LOCALS~1\Temp\4blkshortjdupdate815nontemplate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tsesna-astyk\&#1052;&#1086;&#1080;%20&#1076;&#1086;&#1082;&#1091;&#1084;&#1077;&#1085;&#1090;&#1099;\&#1058;&#1062;%20&#1040;&#1089;&#1090;&#1099;&#1082;&#1078;&#1072;&#1085;\&#1058;&#1062;%20&#1040;&#1089;&#1090;&#1099;&#1082;&#1078;&#1072;&#1085;%20(&#1073;&#1080;&#1079;&#1085;&#1077;&#1089;%20&#1087;&#1083;&#1072;&#1085;)\&#1056;&#1077;&#1079;&#1077;&#1088;&#1074;&#1085;&#1072;&#1103;%20&#1082;&#1086;&#1087;&#1080;&#1103;%20&#1056;&#1040;&#1057;&#1063;&#1025;&#1058;&#1067;%20&#1044;&#1051;&#1071;%20%20&#1041;&#1055;%20&#1042;&#1077;&#1088;.4.1%20(&#1076;&#1083;&#1103;%20&#1086;&#1082;&#1091;&#1087;&#1072;&#1077;&#1084;&#1086;&#1089;&#1090;&#1080;).xlk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ot159\&#1059;&#1087;&#1088;&#1072;&#1074;&#1083;&#1077;&#1085;&#1080;&#1077;%20&#1092;&#1080;&#1085;&#1072;&#1085;&#1089;&#1086;&#1074;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Users\Zabelkina_oa\AppData\Local\Microsoft\Windows\Temporary%20Internet%20Files\Content.Outlook\7RMQ7GCV\2013%2004%2005%20&#1042;&#1099;&#1075;&#1088;&#1091;&#1079;&#1082;&#1072;%20&#1041;&#1102;&#1076;&#1078;&#1077;&#1090;%20&#1075;&#1088;&#1091;&#1087;&#1087;&#1099;%20&#1056;&#1040;&#1058;%202012%20&#1040;&#1082;&#1090;&#1091;&#1072;&#1083;&#1080;&#1079;&#1072;&#1094;&#1080;&#1103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DEVIS%20BUI\Documents%20ref\Dossier%20trames%20devis\Doc%20LRV\St&#233;phanie\Avancements\0405_1999\Avanct_0405_99_CS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cb008\&#1052;&#1054;&#1055;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\&#1056;&#1072;&#1073;&#1086;&#1095;&#1080;&#1081;%20&#1089;&#1090;&#1086;&#1083;\Documents%20and%20Settings\110019129\Desktop\Waardering_final_Vellema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evis%20allocation%20LRH\RATP\POINT%206\base_pt%206_RAT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EVIS%20BUI\Suivi%20d'affaires\Affaires%20LRV\Affaires\RATP%20Marechaux\Situation%200\Chiffrage\TM-MAR21RV402&#233;d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endrysiak\DATA2\METRO\MP05\GA008NFR%20MP05-%20taux%202004-2005-E-project-Work_packages-04-07-0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&#1080;&#1089;&#1087;&#1086;&#1083;&#1085;&#1077;&#1085;&#1080;&#1077;%20&#1054;&#1041;_2008_&#1076;&#1083;&#1103;%20&#1055;&#1055;\&#1052;&#1086;&#1080;%20&#1076;&#1086;&#1082;&#1091;&#1084;&#1077;&#1085;&#1090;&#1099;\&#1044;&#1054;&#1061;&#1054;&#1044;&#1067;%20&#1080;%20&#1056;&#1040;&#1057;&#1061;&#1054;&#1044;&#1067;%20(&#1086;&#1090;&#1095;&#1077;&#1090;)\2004%20&#1075;&#1086;&#1076;\1%20&#1082;&#1074;&#1072;&#1088;&#1090;&#1072;&#1083;\&#1057;&#1074;&#1086;&#1076;%202&#1089;&#1087;&#1077;&#1094;(&#1079;&#1072;&#1090;&#1088;&#1072;&#1090;&#1099;)_&#1079;&#1072;%20&#1084;&#1077;&#1089;&#1103;&#1094;0401-&#1103;&#1085;&#1074;&#1072;&#1088;&#110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Projekty\PAPC\Wska&#378;niki%20produkcji\2006\06\CTR\PP-CTR%20podwozia-czerwiec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kf\controlling\Current\REE691\Audit%201999\August%201999\RKTF\Special%20Report%20Eng\HH-AUDIT\OLY017\DIAGNOST\ENGLISCH\OLYMPUS\ANLAG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tat23\Public\Users\Romanovskiy_AV\Documents\&#1044;&#1086;&#1082;&#1091;&#1084;&#1077;&#1085;&#1090;&#1099;%20&#1088;&#1072;&#1073;\&#1040;&#1088;&#1093;&#1080;&#1074;\&#1050;&#1086;&#1087;&#1080;&#1103;%20DCF_&#1056;&#1040;&#1058;_04.05.2012%20v1%20&#1079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0;&#1040;&#1040;&#1040;&#1040;&#1040;&#1040;&#1040;\2013%20budget%20draft\Cash%20Flows\BP%20updated_VERSION_11%20feb%202011_new%20kits%20agreement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affaires_lrh\points%20financiers\dublin\POINT%202\Copie%20de%20Valor_DLN_point%202%20LRH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mickeyes\Local%20Settings\Temporary%20Internet%20Files\OLK3\5140%20Cash%20-%20Workpaper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ISSO\points%20financiers\M.O.L\POINT%204\Valor_point3_calcul_CS1CS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Banc%20d'essais\AFFAIRES\Tramways\Gestion%20CITADIS\Pointage\Pointage%20citadi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SharedDocs\Documents%20and%20Settings\ageyze\My%20Documents\Projects\KMG\additional_data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BGA\e_bga_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yrgstan\New%20Reports\New%20Report%20Apr%2011\New%20Report%20MP%20jan.feb%20Ver%203%20(1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2.ad.sys\DFSPTF1Root\PTF1_homedir$\vsimon\My%20Documents\offres\METRO\REFERENCE%20SOLUTION%20BUDAPEST\KTW-Dpt-StdCl-V2-0708-LU-ProdLabor%20(r&#233;vision%20RL%20juin%202008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P\AppData\Local\Temp\&#1052;&#1086;&#1080;%20&#1076;&#1086;&#1082;&#1091;&#1084;&#1077;&#1085;&#1090;&#1099;%20&#1069;&#1050;&#1047;\&#1089;%20&#1092;&#1083;&#1077;&#1096;&#1082;&#1080;%20&#1040;&#1089;&#1082;&#1072;&#1088;&#1072;\B-PL\NBPL\_FE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nts%20And%20Settings\e_ssaffr\Bureau\reference%20solution\Dpt-StdCl-v1-0708-LU-ProdLabor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755%20Depreciation%20Analytical%20Testing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ISSO\points%20financiers\M.O.L\POINT%204\R&#233;sultat_CS1CS2_Point4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2.ad.sys\DFSPTF1Root\PTF1_homedir$\vsimon\My%20Documents\offres\METRO\REFERENCE%20SOLUTION%20BUDAPEST\Dpt-StdCl-v1B-0708-LU-Indus%20(brouillon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udit\Clients\Shirvan%20oil\FS%20&amp;%20Reports\Financials\F-1,2,3_97.xls" TargetMode="External"/></Relationships>
</file>

<file path=xl/externalLinks/_rels/externalLink5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Users\ekashtanova\Desktop\KST%20Training\CIS%20Manufacturing%20pack%20development%202009\NEW%20APPROACH\To%20be%20added%20to%20CIS%20PACK\Old%20excel%20format\2009AS2PackUpdates\5341%20Receivables%20Supplemental%20Tests%20-%20(Revised%20for%202009%20Alternatives).xlsx?E4934544" TargetMode="External"/><Relationship Id="rId1" Type="http://schemas.openxmlformats.org/officeDocument/2006/relationships/externalLinkPath" Target="file:///\\E4934544\5341%20Receivables%20Supplemental%20Tests%20-%20(Revised%20for%202009%20Alternatives)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ww\Downloads\PMFU%20KZ8A%20EKZ%2020140926%20Batch%203%209%20Locos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mottas\Local%20Settings\Temporary%20Internet%20Files\Content.Outlook\DLNXPD2L\&#1050;&#1086;&#1087;&#1080;&#1103;%20SMW%20Full%20Scope%20(2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ISSO\points%20financiers\dublin\POINT%201%20nvx%20tx%20nv%20kg\GYA_pc_Point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\&#1056;&#1072;&#1073;&#1086;&#1095;&#1080;&#1081;%20&#1089;&#1090;&#1086;&#1083;\&#1058;&#1072;&#1083;&#1100;&#1075;&#1086;\Documents%20and%20Settings\Kakimov_As\&#1052;&#1086;&#1080;%20&#1076;&#1086;&#1082;&#1091;&#1084;&#1077;&#1085;&#1090;&#1099;\2008%20&#1075;&#1086;&#1076;\&#1050;&#1091;&#1079;&#1077;&#1085;&#1103;&#1090;&#1082;&#1080;&#1085;&#1072;%20&#1053;\&#1052;&#1086;&#1080;%20&#1076;&#1086;&#1082;&#1091;&#1084;&#1077;&#1085;&#1090;&#1099;\&#1089;&#1084;&#1077;&#1090;&#1099;,%20&#1090;&#1072;&#1088;&#1080;&#1092;&#1099;%20,%20&#1082;&#1072;&#1083;&#1100;&#1082;&#1091;&#1083;&#1103;&#1094;&#1080;&#1080;\&#1087;&#1088;&#1086;&#1077;&#1082;&#1090;&#1099;%20&#1090;&#1072;&#1088;&#1080;&#1092;&#1086;&#1074;%20&#1085;&#1072;%202005%20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acreupel\LOCALS~1\Temp\notes131801\genevieve\montpell\Point-01\Monprt0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kf\PUBLIC\Current\REE691\Audit%201999\August%201999\RKTF\Special%20Report%20Eng\HH-AUDIT\OLY017\DIAGNOST\ENGLISCH\OLYMPUS\ANLAGEN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cteixeir\Local%20Settings\Temporary%20Internet%20Files\Content.Outlook\20T63D4B\Hipotesi.xlsm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3;&#1077;&#1096;\&#1052;&#1072;&#1082;&#1072;&#1088;&#1086;&#1085;&#1085;&#1086;&#1077;%20&#1087;&#1088;&#1086;&#1080;&#1079;&#1074;&#1086;&#1076;&#1089;&#1090;&#1074;&#1086;\&#1041;&#1080;&#1079;&#1085;&#1077;&#1089;-&#1087;&#1083;&#1072;&#1085;%20&#1084;&#1072;&#1082;&#1072;&#1088;&#1086;&#1085;&#1085;&#1086;&#1081;%20&#1092;&#1072;&#1073;&#1088;&#1080;&#1082;&#1080;.%20&#1042;&#1077;&#1088;&#1089;&#1080;&#1103;%2010.3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~0279188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2;&#1083;&#1072;&#1085;&#1089;\An(EsMon)\7.02.01\&#1061;&#1072;&#1085;&#1086;&#1074;&#1072;\&#1043;&#1088;(27.07.00)5&#1061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otesFFF692\&#1080;&#1089;&#1087;&#1086;&#1083;&#1085;&#1077;&#1085;&#1080;&#1077;%20&#1054;&#1041;_2008_&#1076;&#1083;&#1103;%20&#1055;&#1055;\Documents%20and%20Settings\User\&#1052;&#1086;&#1080;%20&#1076;&#1086;&#1082;&#1091;&#1084;&#1077;&#1085;&#1090;&#1099;\2004%20&#1075;&#1086;&#1076;\2-&#1089;&#1087;&#1077;&#1094;%20&#1076;&#1086;&#1093;&#1086;&#1076;&#1099;%202004%20&#1075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eorge\Business\ACC\Bizplanning\Bizplanner%20package\Programs\Basic\Finance(agriculture)5.6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~006447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-PL\NBPL\_F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HOLJA\OUTOKUMP\EXCEL\REP_98\12DEC_98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HOLJA\OUTOKUMP\EXCEL\REP_98\12DEC_98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Projekty\Oferty\Karta%20Obiegowa%20do%20Zapytania%20Ofertowego%20z%20Ryzykami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tus\SYSKRSH\ALSTOM\Data%20population\One%20Page%20Reports\Delivery%2009-09-02\MET\LCC%201PR%20BCN%20L5%20100%25%20Alstom%20(std%20profile)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2;&#1083;&#1072;&#1085;&#1089;\An(EsMon)\&#1061;&#1072;&#1085;&#1086;&#1074;&#1072;\&#1043;&#1088;(27.07.00)5&#1061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trt02\projets\Offres\TRAMWAY-CITADIS-MULTIPROJET-53%20826\TLV-2004-FI07\Co&#251;ts-FI07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01dtr/DOCUME~1/borderis/LOCALS~1/Temp/ma_02_tl_std_001_f01_equipments_life_potentials_and_main_tasks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kyaoudre\LOCALS~1\Temp\notes154FEB\METRO%20AMSTERDAM%20KTW%20-kalkulacja_31.07.2008%20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nts%20and%20Settings\kyaoudre\Bureau\CHIFFRAGE%202008\METRO\CIRCLE%20LINE\CHIFFRAGE%20DOWN%20TOWN%20%20part%20KTW%207%20mars%20200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%20-%20E-project\01%20-%20Tender\Connecteurs\Connecteurs%20V4\EP-T-CON-02-V4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0;&#1091;&#1079;&#1077;&#1085;&#1103;&#1090;&#1082;&#1080;&#1085;&#1072;%20&#1053;\&#1052;&#1086;&#1080;%20&#1076;&#1086;&#1082;&#1091;&#1084;&#1077;&#1085;&#1090;&#1099;\&#1089;&#1084;&#1077;&#1090;&#1099;,%20&#1090;&#1072;&#1088;&#1080;&#1092;&#1099;%20,%20&#1082;&#1072;&#1083;&#1100;&#1082;&#1091;&#1083;&#1103;&#1094;&#1080;&#1080;\&#1087;&#1088;&#1086;&#1077;&#1082;&#1090;&#1099;%20&#1090;&#1072;&#1088;&#1080;&#1092;&#1086;&#1074;%20&#1085;&#1072;%202005%20&#1075;&#1086;&#1076;%20&#1076;&#1083;&#1103;%20&#1089;&#1091;&#1073;&#1095;&#1080;&#1082;&#1086;&#1074;\&#1087;&#1088;&#1086;&#1077;&#1082;&#1090;&#1099;\&#1055;&#1088;&#1086;&#1077;&#1082;&#1090;%20&#1090;&#1072;&#1088;&#1080;&#1092;&#1072;%20&#1085;&#1072;%20&#1074;&#1086;&#1076;&#1091;%20&#1053;&#1055;&#1057;%20&#1048;&#1085;&#1076;&#1077;&#1088;%20&#1085;&#1072;%202005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\&#1056;&#1072;&#1073;&#1086;&#1095;&#1080;&#1081;%20&#1089;&#1090;&#1086;&#1083;\&#1058;&#1072;&#1083;&#1100;&#1075;&#1086;\Documents%20and%20Settings\Kakimov_As\&#1052;&#1086;&#1080;%20&#1076;&#1086;&#1082;&#1091;&#1084;&#1077;&#1085;&#1090;&#1099;\2008%20&#1075;&#1086;&#1076;\DOCUME~1\M-AITZ~1\LOCALS~1\Temp\C.Lotus.Notes.Data\Documents%20and%20Settings\K-Sama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lily\&#1052;&#1086;&#1080;%20&#1076;&#1086;&#1082;&#1091;&#1084;&#1077;&#1085;&#1090;&#1099;\&#1058;&#1058;&#1050;\&#1058;&#1058;&#1050;%20(&#1057;&#1074;&#1077;&#1090;&#1083;&#1072;&#1085;&#1072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%20%20%20Substantive%20Analytical%20Procedures%20Template%20(Revised%20for%202009%20Alternative)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ZH-SAM~1\LOCALS~1\Temp\C.Lotus.Notes.Data\57_1NKs%20&#1087;&#1083;&#1102;&#1089;%20&#1040;&#1040;_&#1053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01dtr/DOCUME~1/borderis/LOCALS~1/Temp/AVE-WCML/Life%20Potentials%20AVE-WCML-03march-2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.Shaikenov\&#1052;&#1086;&#1080;%20&#1076;&#1086;&#1082;&#1091;&#1084;&#1077;&#1085;&#1090;&#1099;\&#1041;&#1080;&#1079;&#1085;&#1077;&#1089;-&#1087;&#1083;&#1072;&#1085;\&#1041;&#1080;&#1079;&#1085;&#1077;&#1089;-&#1087;&#1083;&#1072;&#1085;%20610%20&#1050;&#1055;&#1057;&#1047;%20&#1050;&#1052;&#1043;\&#1041;&#1055;%20&#1076;&#1083;&#1103;%20&#1057;&#1044;%2028.12\RD_610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3;&#1086;&#1074;&#1072;&#1103;%20&#1087;&#1072;&#1087;&#1082;&#1072;%201\&#1046;&#1072;&#1085;&#1072;&#1090;\2010\&#1041;&#1102;&#1076;&#1078;&#1077;&#1090;\DOCUME~1\ZH-SAM~1\LOCALS~1\Temp\C.Lotus.Notes.Data\57_1NKs%20&#1087;&#1083;&#1102;&#1089;%20&#1040;&#1040;_&#105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3;&#1086;&#1074;&#1072;&#1103;%20&#1087;&#1072;&#1087;&#1082;&#1072;%201\&#1089;%20&#1092;&#1083;&#1077;&#1096;&#1082;&#1080;%20&#1040;&#1089;&#1082;&#1072;&#1088;&#1072;\&#1087;&#1086;&#1089;&#1083;&#1076;&#1077;&#1085;&#1080;&#1077;%20&#1086;&#1082;\Documents%20and%20Settings\D.Shaikenov\&#1052;&#1086;&#1080;%20&#1076;&#1086;&#1082;&#1091;&#1084;&#1077;&#1085;&#1090;&#1099;\&#1041;&#1080;&#1079;&#1085;&#1077;&#1089;-&#1087;&#1083;&#1072;&#1085;\&#1041;&#1080;&#1079;&#1085;&#1077;&#1089;-&#1087;&#1083;&#1072;&#1085;%20610%20&#1050;&#1055;&#1057;&#1047;%20&#1050;&#1052;&#1043;\&#1041;&#1055;%20&#1076;&#1083;&#1103;%20&#1057;&#1044;%2028.12\RD_610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86;&#1074;&#1072;&#1103;%20&#1087;&#1072;&#1087;&#1082;&#1072;%201\&#1046;&#1072;&#1085;&#1072;&#1090;\2010\&#1041;&#1102;&#1076;&#1078;&#1077;&#1090;\Documents%20and%20Settings\D.Shaikenov\&#1052;&#1086;&#1080;%20&#1076;&#1086;&#1082;&#1091;&#1084;&#1077;&#1085;&#1090;&#1099;\&#1041;&#1080;&#1079;&#1085;&#1077;&#1089;-&#1087;&#1083;&#1072;&#1085;\&#1041;&#1080;&#1079;&#1085;&#1077;&#1089;-&#1087;&#1083;&#1072;&#1085;%20610%20&#1050;&#1055;&#1057;&#1047;%20&#1050;&#1052;&#1043;\&#1041;&#1055;%20&#1076;&#1083;&#1103;%20&#1057;&#1044;%2028.12\RD_610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Z-Rakhmankulova\&#1052;&#1086;&#1080;%20&#1076;&#1086;&#1082;&#1091;&#1084;&#1077;&#1085;&#1090;&#1099;\&#1042;&#1085;.%20&#1087;&#1086;&#1083;&#1086;&#1078;&#1077;&#1085;&#1080;&#1103;\&#1059;&#1095;&#1077;&#1090;&#1085;&#1072;&#1103;%20&#1087;&#1086;&#1083;&#1080;&#1090;&#1080;&#1082;&#1072;\&#1055;&#1083;&#1072;&#1085;%20&#1089;&#1095;&#1077;&#1090;&#1086;&#1074;\Kmg_57s%2024%2002%20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3;&#1086;&#1074;&#1072;&#1103;%20&#1087;&#1072;&#1087;&#1082;&#1072;%201\&#1089;%20&#1092;&#1083;&#1077;&#1096;&#1082;&#1080;%20&#1040;&#1089;&#1082;&#1072;&#1088;&#1072;\&#1087;&#1086;&#1089;&#1083;&#1076;&#1077;&#1085;&#1080;&#1077;%20&#1086;&#1082;\B-PL\NBPL\_FES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Documents%20and%20Settings\Z-Rakhmankulova\&#1052;&#1086;&#1080;%20&#1076;&#1086;&#1082;&#1091;&#1084;&#1077;&#1085;&#1090;&#1099;\&#1042;&#1085;.%20&#1087;&#1086;&#1083;&#1086;&#1078;&#1077;&#1085;&#1080;&#1103;\&#1059;&#1095;&#1077;&#1090;&#1085;&#1072;&#1103;%20&#1087;&#1086;&#1083;&#1080;&#1090;&#1080;&#1082;&#1072;\&#1055;&#1083;&#1072;&#1085;%20&#1089;&#1095;&#1077;&#1090;&#1086;&#1074;\Kmg_57s%2024%2002%2005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DELPIE~1\LOCALS~1\Temp\C.Notes.Data\Cost-drivers-gaps-maquette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DOCUME~1\DELPIE~1\LOCALS~1\Temp\C.Notes.Data\Cost-drivers-gaps-maquette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kf\controlling\Provisions,%20HBII\old\FS%2001%20March\Current\REE691\Audit%201999\August%201999\RKTF\Special%20Report%20Eng\HH-AUDIT\OLY017\DIAGNOST\ENGLISCH\OLYMPUS\ANLAGEN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ffres\TRAMWAY-CITADIS-GRENOBLE\GA008\GA008NFR-35%20GRENOBLE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AppData\Local\Temp\Offres\TRAMWAY-CITADIS-GRENOBLE\GA008\GA008NFR-35%20GRENOBLE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MBELKH~3\USTAWI~1\Temp\Dachy%20centralne\28.06.06-dachy%20centralne%2070%20wag-70szt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8350%20Production%20Cost%20-%20Final%20Analytical%20Review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tf1nas1\comm_indus\DOCUME~1\mbriki\LOCALS~1\Temp\notes1B8ED6\MET-Cost-drivers-ALU-V2-0809-2008-12-15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01dtr/Grpdata/STTE/offres/Cl_Santiago_Line_L4_ATC/Offre/Costing/V02/PBS_WBS_ATC_Santiago_L4_v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_FES"/>
      <sheetName val="map_nat"/>
      <sheetName val="map_RPG"/>
      <sheetName val="Profit &amp; Loss Total"/>
      <sheetName val="12 месяцев 2010"/>
      <sheetName val="Нефть"/>
      <sheetName val="КТЖ БДР"/>
      <sheetName val="Форма2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IPR_VOG"/>
      <sheetName val="6НК-cт."/>
      <sheetName val="Dictionaries"/>
      <sheetName val="Содержание"/>
      <sheetName val="2210900-Aug"/>
      <sheetName val="Precios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4 000 000 тыс.тг"/>
      <sheetName val="15 000 000 тыс.тг"/>
      <sheetName val="ЦХЛ 2004"/>
      <sheetName val="Фин.обязат."/>
      <sheetName val="Financial ratios А3"/>
      <sheetName val="December(начис)_ZKM-ZinBV"/>
      <sheetName val="ЦентрЗатр"/>
      <sheetName val="ЕдИзм"/>
      <sheetName val="Предпр"/>
      <sheetName val="t0_name"/>
      <sheetName val="InputTD"/>
      <sheetName val="K_750_Sl_KPMG_report_Test"/>
      <sheetName val="K_300_RFD_KMG EP"/>
      <sheetName val="K_200_ES"/>
      <sheetName val="K_101_DDA_LS"/>
      <sheetName val="K_310_RFD_Uzen_rev"/>
      <sheetName val="K_120_FA_Sale"/>
      <sheetName val="I-Index"/>
      <sheetName val="ЦТУ (касса)"/>
      <sheetName val="ЕБРР"/>
      <sheetName val="ЕБРР 200 млн.$ 24.05.12"/>
      <sheetName val="Самрук"/>
      <sheetName val="БРК-188,2"/>
      <sheetName val="LME_prices"/>
      <sheetName val="5NK "/>
      <sheetName val="Доходы всего"/>
      <sheetName val="Доходы обороты"/>
      <sheetName val="ЛСЦ начисленное на 31.12.08"/>
      <sheetName val="ЛЛизинг начис. на 31.12.08"/>
      <sheetName val="ремонтТ9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Production_Ref Q-1-3"/>
      <sheetName val="Analytics"/>
      <sheetName val="касса 2015-2019 год займы 16081"/>
      <sheetName val="База"/>
      <sheetName val="FA Movement Kyrg"/>
      <sheetName val="ОТиТБ"/>
      <sheetName val="бюджет 2015 займы 200815"/>
      <sheetName val="ОРУ ДО"/>
      <sheetName val="Добыча нефти4"/>
      <sheetName val="поставка сравн13"/>
      <sheetName val="из сем"/>
      <sheetName val="Форма3.6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ФОТ"/>
      <sheetName val="свод ао"/>
      <sheetName val="депозиты"/>
      <sheetName val="Статьи"/>
      <sheetName val="6НК"/>
      <sheetName val="Settings"/>
      <sheetName val="Transport overview"/>
      <sheetName val="Баланс"/>
      <sheetName val="Control"/>
      <sheetName val="B-4"/>
      <sheetName val="MAIN"/>
      <sheetName val="факт 2005 г."/>
      <sheetName val="Hidden"/>
      <sheetName val="2.2 ОтклОТМ"/>
      <sheetName val="1.3.2 ОТМ"/>
      <sheetName val="ДР 2011"/>
      <sheetName val="себ с ув."/>
      <sheetName val="KR(СВОД)"/>
      <sheetName val="д1"/>
      <sheetName val="СИС"/>
      <sheetName val="Титул1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Транспорт"/>
      <sheetName val="Расчет эксп бурения"/>
      <sheetName val="свод КВЛ (на печать)"/>
      <sheetName val="Данные"/>
      <sheetName val="Б.мчас (П)"/>
      <sheetName val="1 вариант  2009 "/>
      <sheetName val="сброс"/>
      <sheetName val="Comp"/>
      <sheetName val="К1.2"/>
      <sheetName val=""/>
      <sheetName val="Forms"/>
      <sheetName val="КВЛ новые проекты"/>
      <sheetName val="3"/>
      <sheetName val="CMA TOD"/>
      <sheetName val="Пр2"/>
      <sheetName val="ЭЭ"/>
      <sheetName val="Общий объем потребления "/>
      <sheetName val="объем оказ. услуг"/>
      <sheetName val="2_8 ТР_ТО_и_ПН"/>
      <sheetName val="Объемы нетто 2013 "/>
      <sheetName val="расчёт доходов"/>
      <sheetName val="#ССЫЛКА"/>
      <sheetName val="Труд"/>
      <sheetName val="ОРУ сторон"/>
      <sheetName val="ОРУ КМ"/>
      <sheetName val="4.1.1"/>
      <sheetName val="7.2"/>
      <sheetName val="свод_до_вн_об_"/>
      <sheetName val="расш_для_РАО"/>
      <sheetName val="расш_для_РАО_стр_310"/>
      <sheetName val="1_1_"/>
      <sheetName val="1_2_"/>
      <sheetName val="Графики_Гкал,тыс_руб_"/>
      <sheetName val="2_1_"/>
      <sheetName val="2_2_"/>
      <sheetName val="2_3_"/>
      <sheetName val="2_4_"/>
      <sheetName val="3_1_"/>
      <sheetName val="3_2_"/>
      <sheetName val="3_3_"/>
      <sheetName val="4_1_"/>
      <sheetName val="4_2_"/>
      <sheetName val="4_3_"/>
      <sheetName val="4_4_"/>
      <sheetName val="4_5_"/>
      <sheetName val="4_6_"/>
      <sheetName val="4_7_"/>
      <sheetName val="5_1_"/>
      <sheetName val="5_1_январь"/>
      <sheetName val="5_1_февраль"/>
      <sheetName val="5_1_март"/>
      <sheetName val="6_1_"/>
      <sheetName val="1_кв_"/>
      <sheetName val="2_кв_"/>
      <sheetName val="3_кв_"/>
      <sheetName val="4_кв_"/>
      <sheetName val="_год"/>
      <sheetName val="УП_33_свод_"/>
      <sheetName val="пл__и_факт"/>
      <sheetName val="ñâîä_äî_âí_îá_"/>
      <sheetName val="ðàñø_äëÿ_ÐÀÎ"/>
      <sheetName val="ðàñø_äëÿ_ÐÀÎ_ñòð_310"/>
      <sheetName val="Ãðàôèêè_Ãêàë,òûñ_ðóá_"/>
      <sheetName val="5_1_ÿíâàðü"/>
      <sheetName val="5_1_ôåâðàëü"/>
      <sheetName val="5_1_ìàðò"/>
      <sheetName val="1_êâ_"/>
      <sheetName val="2_êâ_"/>
      <sheetName val="3_êâ_"/>
      <sheetName val="4_êâ_"/>
      <sheetName val="_ãîä"/>
      <sheetName val="ÓÏ_33_ñâîä_"/>
      <sheetName val="ïë__è_ôàêò"/>
      <sheetName val="18_2-"/>
      <sheetName val="Э1_14_ОАО"/>
      <sheetName val="Э1_15ОАО"/>
      <sheetName val="Э1_14_ЗЭС"/>
      <sheetName val="Э1_14ЦЭС"/>
      <sheetName val="Э1_14ВЭС"/>
      <sheetName val="Э1_14ЮЭС"/>
      <sheetName val="Э1_15ЗЭС"/>
      <sheetName val="Э1_15ЦЭС"/>
      <sheetName val="Э1_15ВЭС"/>
      <sheetName val="Э1_15ЮЭС"/>
      <sheetName val="УФ1_"/>
      <sheetName val="УЗ1_"/>
      <sheetName val="Profit_&amp;_Loss_Total"/>
      <sheetName val="12_месяцев_2010"/>
      <sheetName val="КТЖ_БДР"/>
      <sheetName val="Ý1_14_ÎÀÎ"/>
      <sheetName val="Ý1_15ÎÀÎ"/>
      <sheetName val="Ý1_14_ÇÝÑ"/>
      <sheetName val="Ý1_14ÖÝÑ"/>
      <sheetName val="Ý1_14ÂÝÑ"/>
      <sheetName val="Ý1_14ÞÝÑ"/>
      <sheetName val="Ý1_15ÇÝÑ"/>
      <sheetName val="Ý1_15ÖÝÑ"/>
      <sheetName val="Ý1_15ÂÝÑ"/>
      <sheetName val="Ý1_15ÞÝÑ"/>
      <sheetName val="ÓÔ1_"/>
      <sheetName val="ÓÇ1_"/>
      <sheetName val="6НК-cт_"/>
      <sheetName val="ЗАО_н_ит"/>
      <sheetName val="Сдача_"/>
      <sheetName val="Ural_med"/>
      <sheetName val="Лист1_(2)"/>
      <sheetName val="П-16_"/>
      <sheetName val="П-17_"/>
      <sheetName val="П-18_"/>
      <sheetName val="П-19_"/>
      <sheetName val="УЗ-21_"/>
      <sheetName val="УП-28_"/>
      <sheetName val="УП-29_"/>
      <sheetName val="УП-30_"/>
      <sheetName val="УП-32_"/>
      <sheetName val="Прил_1"/>
      <sheetName val="Прил__1_1_"/>
      <sheetName val="УЗ-26_(1)"/>
      <sheetName val="УЗ-26_(2)"/>
      <sheetName val="УЗ-26_(3)"/>
      <sheetName val="УЗ-26_(4)"/>
      <sheetName val="УЗ-27_(1)"/>
      <sheetName val="УЗ-27_(2)"/>
      <sheetName val="УЗ-27_(3)"/>
      <sheetName val="УЗ-27_(4)"/>
      <sheetName val="пл-ф_01_06г_"/>
      <sheetName val="Премия_(Бизнес-план)_"/>
      <sheetName val="Премия_(БДР)_"/>
      <sheetName val="Объемы_"/>
      <sheetName val="СКС_"/>
      <sheetName val="пл-ф_02_06г_"/>
      <sheetName val="Дотация_за_февраль"/>
      <sheetName val="Анализ_по_субконто"/>
      <sheetName val="Объемы_март_"/>
      <sheetName val="Доходы_март"/>
      <sheetName val="котельные_2"/>
      <sheetName val="расшифровка_по_прочим"/>
      <sheetName val="анализ_покупки_ТЭР"/>
      <sheetName val="обьем_продаж"/>
      <sheetName val="смета_ахр"/>
      <sheetName val="приложение_2_"/>
      <sheetName val="УЗ-21_(1полуг_2002)"/>
      <sheetName val="УЗ-21_(1полуг_2003_план)"/>
      <sheetName val="УЗ-21_(1полуг_2003_факт)"/>
      <sheetName val="УЗ-22_(1полуг_2002)факт"/>
      <sheetName val="УЗ-22_(1полуг_2003)пл"/>
      <sheetName val="УЗ-22_(1полуг_2003)факт"/>
      <sheetName val="УЗ-23(1_полуг_2002)"/>
      <sheetName val="УЗ-23(1_полуг_2003)пл"/>
      <sheetName val="УЗ-23(1полуг_2003)_факт"/>
      <sheetName val="УЗ-26_(1полуг_2002__факт)"/>
      <sheetName val="УЗ-26_(1полуг_2003_план)"/>
      <sheetName val="УЗ-26_(1полуг_2003_факт)"/>
      <sheetName val="4_000_000_тыс_тг"/>
      <sheetName val="15_000_000_тыс_тг"/>
      <sheetName val="ЦХЛ_2004"/>
      <sheetName val="Фин_обязат_"/>
      <sheetName val="Financial_ratios_А3"/>
      <sheetName val="K_300_RFD_KMG_EP"/>
      <sheetName val="ЦТУ_(касса)"/>
      <sheetName val="ЕБРР_200_млн_$_24_05_12"/>
      <sheetName val="5NK_"/>
      <sheetName val="Доходы_всего"/>
      <sheetName val="Доходы_обороты"/>
      <sheetName val="ЛСЦ_начисленное_на_31_12_08"/>
      <sheetName val="ЛЛизинг_начис__на_31_12_08"/>
      <sheetName val="Доступ_к_МЖС"/>
      <sheetName val="мать_факт_(изм_НДС)"/>
      <sheetName val="прочие_поступления"/>
      <sheetName val="кредитный_бюджет_2014"/>
      <sheetName val="прочие_выб_по_дзо"/>
      <sheetName val="инвест_разбивка"/>
      <sheetName val="оплата_БЗ_и_ОСО_для_БДДС"/>
      <sheetName val="Соц_сфера"/>
      <sheetName val="расходы_КТЖ"/>
      <sheetName val="прочие_выбытия_"/>
      <sheetName val="депозиты_2014"/>
      <sheetName val="УК_и_ФП"/>
      <sheetName val="бюджет_2013_освоение_)"/>
      <sheetName val="Production_Ref_Q-1-3"/>
      <sheetName val="касса_2015-2019_год_займы_16081"/>
      <sheetName val="FA_Movement_Kyrg"/>
      <sheetName val="бюджет_2015_займы_200815"/>
      <sheetName val="ОРУ_ДО"/>
      <sheetName val="Добыча_нефти4"/>
      <sheetName val="поставка_сравн13"/>
      <sheetName val="из_сем"/>
      <sheetName val="Форма3_6"/>
      <sheetName val="УФ-53_1кв02_скорр"/>
      <sheetName val="УФ-53_1кв_2002_факт_"/>
      <sheetName val="УФ-53_2кв02_скорр"/>
      <sheetName val="УФ-53_3кв02скорр"/>
      <sheetName val="УФ-53_4кв02_скорр"/>
      <sheetName val="УФ-53_2002_всего"/>
      <sheetName val="свод_ао"/>
      <sheetName val="Transport_overview"/>
      <sheetName val="факт_2005_г_"/>
      <sheetName val="2_2_ОтклОТМ"/>
      <sheetName val="1_3_2_ОТМ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Расчет_эксп_бурения"/>
      <sheetName val="свод_КВЛ_(на_печать)"/>
      <sheetName val="КР материалы"/>
      <sheetName val="КЛ2016"/>
      <sheetName val="ТЖЖ-Аягоз2016"/>
      <sheetName val="КЛ + ТЖЖ2016"/>
      <sheetName val="ФА 9мес факт"/>
      <sheetName val="PP&amp;E mvt for 2003"/>
      <sheetName val="цены цехов"/>
      <sheetName val="ОС и НМА (2)"/>
      <sheetName val="Авто"/>
      <sheetName val="меб"/>
      <sheetName val="меб_ПП"/>
      <sheetName val="меб_ОАР"/>
      <sheetName val="IT"/>
      <sheetName val="IT_ПП"/>
      <sheetName val="IT_ОАР"/>
      <sheetName val="НМА"/>
      <sheetName val="НМА_ПП"/>
      <sheetName val="НМА_ОАР"/>
      <sheetName val="Свод ОС и НМА"/>
      <sheetName val=" Свод ПП ОС и НМА"/>
      <sheetName val="Свод АУП ОС и НМА"/>
      <sheetName val="Ам_ПП_авто"/>
      <sheetName val="Ам_ПП_меб"/>
      <sheetName val="Ам_ПП_БТ"/>
      <sheetName val="Ам_ПП_ИТ"/>
      <sheetName val="Ам_ПП_НМА"/>
      <sheetName val="Ам_АУП_меб"/>
      <sheetName val="Ам_АУП_БТ"/>
      <sheetName val="Ам_АУП_ИТ"/>
      <sheetName val="Ам_АУП_НМА"/>
      <sheetName val="Свод аморт_ПП"/>
      <sheetName val="Свод аморт_АУП"/>
      <sheetName val="ANX16-source_COGS (12)"/>
      <sheetName val="OCC (12)"/>
      <sheetName val="OCIS (12)"/>
      <sheetName val="51"/>
      <sheetName val="57"/>
      <sheetName val="Водопад 3 для ЧП"/>
      <sheetName val="Input TD"/>
      <sheetName val="новый ЕКР"/>
      <sheetName val="КВЛ_новые_проекты"/>
      <sheetName val="2_8_ТР_ТО_и_ПН"/>
      <sheetName val="К1_2"/>
      <sheetName val="Общий_объем_потребления_"/>
      <sheetName val="объем_оказ__услуг"/>
      <sheetName val="Справочник"/>
      <sheetName val="ДР_2011"/>
      <sheetName val="себ_с_ув_"/>
      <sheetName val="ФОТ  "/>
      <sheetName val="Командир. расходы "/>
      <sheetName val=" Налоги "/>
      <sheetName val="Приобретение материал"/>
      <sheetName val="Лицензии"/>
      <sheetName val="Отечес сериалы "/>
      <sheetName val="Покупка программ"/>
      <sheetName val="Дубляж"/>
      <sheetName val="ДВОУ (производство) 2018 "/>
      <sheetName val="Инф усл"/>
      <sheetName val="комм.расчет "/>
      <sheetName val="Связь интернет"/>
      <sheetName val="распространение "/>
      <sheetName val="Текущий ремонт и содерж.ОС"/>
      <sheetName val="Содер и обсл здан "/>
      <sheetName val="аренда  "/>
      <sheetName val="прочие  "/>
      <sheetName val="кмо "/>
      <sheetName val="долгоср.займ-1400 (Сауле)"/>
      <sheetName val="Бюджет"/>
      <sheetName val="Финансовые показатели"/>
      <sheetName val="Gen Data"/>
      <sheetName val="TDSheet"/>
      <sheetName val="Финансовые_показатели"/>
      <sheetName val="2БО"/>
      <sheetName val="факс(2005-20гг_)"/>
      <sheetName val="Культ-масс.мероп."/>
      <sheetName val="Due from banks"/>
      <sheetName val="Gas1999"/>
      <sheetName val="струк"/>
      <sheetName val="1_Бюджет расходов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/>
      <sheetData sheetId="642" refreshError="1"/>
      <sheetData sheetId="643" refreshError="1"/>
      <sheetData sheetId="644" refreshError="1"/>
      <sheetData sheetId="645" refreshError="1"/>
      <sheetData sheetId="64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VPF"/>
      <sheetName val="fixed costs indus VPF-BCN"/>
      <sheetName val="Variable costs VPF"/>
      <sheetName val="Engagement BCN"/>
      <sheetName val="tools"/>
      <sheetName val="repeat Budapest"/>
      <sheetName val="RESUMEN"/>
      <sheetName val="DMA"/>
      <sheetName val="DMB"/>
      <sheetName val="TC(E1)"/>
      <sheetName val="TC(E2)"/>
      <sheetName val="UNDM(C)"/>
      <sheetName val="UNDM(D)"/>
      <sheetName val="Table d'accoutumance"/>
      <sheetName val="graphiques"/>
      <sheetName val="Feuil1"/>
      <sheetName val="FES"/>
      <sheetName val="Données"/>
      <sheetName val="Lists"/>
      <sheetName val="Indicadores"/>
      <sheetName val="Pg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Movement Kyrg"/>
      <sheetName val="FA Movement "/>
      <sheetName val="depreciation testing"/>
      <sheetName val="GAAP TB 31.12.01  detail p&amp;l"/>
      <sheetName val="Production_Ref Q-1-3"/>
      <sheetName val="Форма2"/>
      <sheetName val="Capex"/>
      <sheetName val="Б.мчас (П)"/>
      <sheetName val="Analytics"/>
      <sheetName val="Hidden"/>
      <sheetName val="ЛСЦ начисленное на 31.12.08"/>
      <sheetName val="ЛЛизинг начис. на 31.12.08"/>
      <sheetName val="1"/>
      <sheetName val="Собственный капитал"/>
      <sheetName val="PP&amp;E mvt for 2003"/>
      <sheetName val="Anlagevermögen"/>
      <sheetName val="XREF"/>
      <sheetName val="Reference"/>
      <sheetName val="GAAP TB 30.09.01  detail p&amp;l"/>
      <sheetName val="9-1"/>
      <sheetName val="4"/>
      <sheetName val="1-1"/>
      <sheetName val="$ IS"/>
      <sheetName val="material realised"/>
      <sheetName val="breakdown"/>
      <sheetName val="FA depreciation"/>
      <sheetName val="electricity"/>
      <sheetName val="Additions testing"/>
      <sheetName val="Movement schedule"/>
      <sheetName val="ЦентрЗатр"/>
      <sheetName val="ЕдИзм"/>
      <sheetName val="Предпр"/>
      <sheetName val="Balance Sheet"/>
      <sheetName val="Additions_Disposals"/>
      <sheetName val="P&amp;L"/>
      <sheetName val="Pro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Добыча нефти4"/>
      <sheetName val="поставка сравн13"/>
      <sheetName val="Budget"/>
      <sheetName val="2.2 ОтклОТМ"/>
      <sheetName val="1.3.2 ОТМ"/>
      <sheetName val="Предпр"/>
      <sheetName val="ЦентрЗатр"/>
      <sheetName val="ЕдИзм"/>
      <sheetName val="Cost 99v98"/>
      <sheetName val="cant sim"/>
      <sheetName val="PYTB"/>
      <sheetName val="form"/>
      <sheetName val="XLR_NoRangeSheet"/>
      <sheetName val="Production_Ref Q-1-3"/>
      <sheetName val="1"/>
      <sheetName val="фот пп2000разбивка"/>
      <sheetName val="1NK"/>
      <sheetName val="Financial ratios А3"/>
      <sheetName val="2_2 ОтклОТМ"/>
      <sheetName val="1_3_2 ОТМ"/>
      <sheetName val="из сем"/>
      <sheetName val="I. Прогноз доходов"/>
      <sheetName val="Production_ref_Q4"/>
      <sheetName val="Sales-COS"/>
      <sheetName val="PP&amp;E mvt for 2003"/>
      <sheetName val="U2 775 - COGS comparison per su"/>
      <sheetName val="ЗАО_н.ит"/>
      <sheetName val="#ССЫЛКА"/>
      <sheetName val="ЗАО_мес"/>
      <sheetName val="Analytics"/>
      <sheetName val="GAAP TB 31.12.01  detail p&amp;l"/>
      <sheetName val="FA Movement Kyrg"/>
      <sheetName val="Anlagevermögen"/>
      <sheetName val="Reference"/>
      <sheetName val="Список документов"/>
      <sheetName val="перевозки"/>
      <sheetName val="Pbs_Wbs_ATC"/>
      <sheetName val="Non-Statistical Sampling Master"/>
      <sheetName val="Global Data"/>
      <sheetName val="SMSTemp"/>
      <sheetName val="GAAP TB 30.09.01  detail p&amp;l"/>
      <sheetName val="Instructions"/>
      <sheetName val="US Dollar 2003"/>
      <sheetName val="SDR 2003"/>
      <sheetName val="Captions"/>
      <sheetName val="Info"/>
      <sheetName val="Пр2"/>
      <sheetName val="Control Settings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Const"/>
      <sheetName val="Dep_OpEx"/>
      <sheetName val="GTM BK"/>
      <sheetName val="Consolidator Inputs"/>
      <sheetName val="Auxilliary_Info"/>
      <sheetName val="KreПК"/>
      <sheetName val="Sheet1"/>
      <sheetName val="7.1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свод"/>
      <sheetName val="H3.100 Rollforward"/>
      <sheetName val="Б.мчас (П)"/>
      <sheetName val="Налоги"/>
      <sheetName val="calc"/>
      <sheetName val="Собственный капитал"/>
      <sheetName val="Capex"/>
      <sheetName val="Kolommen_balans"/>
      <sheetName val="SA Procedures"/>
      <sheetName val="Пр 41"/>
      <sheetName val="5R"/>
      <sheetName val="9"/>
      <sheetName val="2008 ГСМ"/>
      <sheetName val="Плата за загрязнение "/>
      <sheetName val="Типограф"/>
      <sheetName val="IS"/>
      <sheetName val="Hidden"/>
      <sheetName val="ОТЧЕТ КТЖ 01.01.09"/>
      <sheetName val="L-1"/>
      <sheetName val="ввод-вывод ОС авг2004- 2005"/>
      <sheetName val="Balance 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summary"/>
      <sheetName val="Макро"/>
      <sheetName val="канц"/>
      <sheetName val="Datasheet"/>
      <sheetName val="1 вариант  2009 "/>
      <sheetName val="ОборБалФормОтч"/>
      <sheetName val="ТитулЛистОтч"/>
      <sheetName val="$ IS"/>
      <sheetName val="MetaData"/>
      <sheetName val="ЛСЦ начисленное на 31.12.08"/>
      <sheetName val="ЛЛизинг начис. на 31.12.08"/>
      <sheetName val="Production_analysis"/>
      <sheetName val="PIT&amp;PP(2)"/>
      <sheetName val="ВОЛС"/>
      <sheetName val="10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Лист2"/>
      <sheetName val="A-20"/>
      <sheetName val="Инв.вл"/>
      <sheetName val="факт 2005 г."/>
      <sheetName val="д.7.001"/>
      <sheetName val="свод грузоотпр."/>
      <sheetName val="Содержание"/>
      <sheetName val="7НК"/>
      <sheetName val="11"/>
      <sheetName val="7"/>
      <sheetName val="Links"/>
      <sheetName val="Служебный ФКРБ"/>
      <sheetName val="Источник финансирования"/>
      <sheetName val="Способ закупки"/>
      <sheetName val="Тип пункта плана"/>
      <sheetName val="Graph"/>
      <sheetName val="факс(2005-20гг.)"/>
      <sheetName val="Гр5(о)"/>
      <sheetName val="УПРАВЛЕНИЕ11"/>
      <sheetName val="Disclosure"/>
      <sheetName val="Precios"/>
      <sheetName val="Comp06"/>
      <sheetName val="Keys"/>
      <sheetName val="breakdown"/>
      <sheetName val="P&amp;L"/>
      <sheetName val="Provisions"/>
      <sheetName val="FA depreciation"/>
      <sheetName val="N"/>
      <sheetName val="ОТиТБ"/>
      <sheetName val="78"/>
      <sheetName val="PM-TE"/>
      <sheetName val="Test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MACRO2.XLM"/>
      <sheetName val="U-ZR_AT1.XLS"/>
      <sheetName val="6НК-cт."/>
      <sheetName val="Interco payables&amp;receivables"/>
      <sheetName val="Курс"/>
      <sheetName val="Inputs"/>
      <sheetName val="Лист3"/>
      <sheetName val="TOC"/>
      <sheetName val="NPV"/>
      <sheetName val="План произв-ва (мес.) (бюджет)"/>
      <sheetName val="Итоговая таблица"/>
      <sheetName val="Расчет2000Прямой"/>
      <sheetName val="1 (2)"/>
      <sheetName val="Settings"/>
      <sheetName val="Profiles"/>
      <sheetName val="Wells"/>
      <sheetName val="CD-실적"/>
      <sheetName val="InputTI"/>
      <sheetName val="3НК"/>
      <sheetName val="153541"/>
      <sheetName val="FS-97"/>
      <sheetName val="PY misstatements"/>
      <sheetName val="Variants"/>
      <sheetName val="Utility"/>
      <sheetName val="25. Hidden"/>
      <sheetName val="2. Inputs"/>
      <sheetName val="Шт расписание"/>
      <sheetName val="Prelim Cost"/>
      <sheetName val="ППД"/>
      <sheetName val="2в"/>
      <sheetName val="общ-нефт"/>
      <sheetName val="O.500 Property Tax"/>
      <sheetName val="Common"/>
      <sheetName val="OPEX&amp;FIN"/>
      <sheetName val="форма 3 смета затрат"/>
      <sheetName val="Подразделения"/>
      <sheetName val="Проекты"/>
      <sheetName val="Сотрудники"/>
      <sheetName val="прил№10"/>
      <sheetName val="Спр. раб.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Cashflow"/>
      <sheetName val="K-800 Imp. test"/>
      <sheetName val="FA register"/>
      <sheetName val="Добыча_нефти43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Б_мчас_(П)"/>
      <sheetName val="PP&amp;E_mvt_for_2003"/>
      <sheetName val="2008_ГСМ"/>
      <sheetName val="Плата_за_загрязнение_"/>
      <sheetName val="факс(2005-20гг_)"/>
      <sheetName val="поставка_сравн13"/>
      <sheetName val="Russia Print Version"/>
      <sheetName val="finbal10"/>
      <sheetName val="12НК"/>
      <sheetName val="KCC"/>
      <sheetName val="Данные"/>
      <sheetName val="П"/>
      <sheetName val="2кв."/>
      <sheetName val="ДД"/>
      <sheetName val="ATI"/>
      <sheetName val="Блоки"/>
      <sheetName val="_ССЫЛКА"/>
      <sheetName val="Справочник"/>
      <sheetName val="I KEY INFORMATION"/>
      <sheetName val="почтов."/>
      <sheetName val="предприятия"/>
      <sheetName val="Оборудование_стоим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Бюджет тек. затрат"/>
      <sheetName val="НДПИ"/>
      <sheetName val="A4-1&amp;2"/>
      <sheetName val="2_2_ОтклОТМ"/>
      <sheetName val="1_3_2_ОТМ"/>
      <sheetName val="Cost_99v98"/>
      <sheetName val="cant_sim"/>
      <sheetName val="Production_Ref_Q-1-3"/>
      <sheetName val="фот_пп2000разбивка"/>
      <sheetName val="Financial_ratios_А3"/>
      <sheetName val="2_2_ОтклОТМ1"/>
      <sheetName val="1_3_2_ОТМ1"/>
      <sheetName val="из_сем3"/>
      <sheetName val="I__Прогноз_доходов"/>
      <sheetName val="U2_775_-_COGS_comparison_per_su"/>
      <sheetName val="ЗАО_н_ит"/>
      <sheetName val="FA_Movement_Kyrg"/>
      <sheetName val="Список_документов"/>
      <sheetName val="Non-Statistical_Sampling_Master"/>
      <sheetName val="Global_Data"/>
      <sheetName val="GAAP_TB_30_09_01__detail_p&amp;l"/>
      <sheetName val="US_Dollar_20033"/>
      <sheetName val="SDR_20033"/>
      <sheetName val="Control_Settings"/>
      <sheetName val="GTM_BK"/>
      <sheetName val="Consolidator_Inputs"/>
      <sheetName val="7_1"/>
      <sheetName val="FP20DB_(3)"/>
      <sheetName val="Курс_валют"/>
      <sheetName val="Другие_расходы"/>
      <sheetName val="Форма_4_кап_зат-ты_(2)"/>
      <sheetName val="2006_AJE_RJE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H3_100_Rollforward"/>
      <sheetName val="Собственный_капитал"/>
      <sheetName val="SA_Procedures"/>
      <sheetName val="Пр_41"/>
      <sheetName val="ОТЧЕТ_КТЖ_01_01_09"/>
      <sheetName val="ввод-вывод_ОС_авг2004-_2005"/>
      <sheetName val="Balance_Sheet"/>
      <sheetName val="$_IS"/>
      <sheetName val="8180_(8181,8182)"/>
      <sheetName val="1_вариант__2009_"/>
      <sheetName val="ЛСЦ_начисленное_на_31_12_08"/>
      <sheetName val="ЛЛизинг_начис__на_31_12_08"/>
      <sheetName val="Инв_вл"/>
      <sheetName val="факт_2005_г_"/>
      <sheetName val="д_7_001"/>
      <sheetName val="свод_грузоотпр_"/>
      <sheetName val="Служебный_ФКРБ"/>
      <sheetName val="Источник_финансирования"/>
      <sheetName val="Способ_закупки"/>
      <sheetName val="Тип_пункта_плана"/>
      <sheetName val="FA_depreciation"/>
      <sheetName val="MACRO2_XLM"/>
      <sheetName val="U-ZR_AT1_XLS"/>
      <sheetName val="6НК-cт_"/>
      <sheetName val="Interco_payables&amp;receivables"/>
      <sheetName val="План_произв-ва_(мес_)_(бюджет)"/>
      <sheetName val="Итоговая_таблица"/>
      <sheetName val="1_(2)"/>
      <sheetName val="PY_misstatements"/>
      <sheetName val="Assumptions"/>
      <sheetName val="мат расходы"/>
      <sheetName val="Управление"/>
      <sheetName val="TPC con vs bdg"/>
      <sheetName val="Planned VoWD"/>
      <sheetName val="KONSOLID"/>
      <sheetName val="Код_ГТМ"/>
      <sheetName val="I_KEY_INFORMATION"/>
      <sheetName val="почтов_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7_11"/>
      <sheetName val="MACRO2_XLM1"/>
      <sheetName val="U-ZR_AT1_XLS1"/>
      <sheetName val="I_KEY_INFORMATION1"/>
      <sheetName val="из_сем4"/>
      <sheetName val="US_Dollar_20034"/>
      <sheetName val="SDR_20034"/>
      <sheetName val="Control_Settings1"/>
      <sheetName val="Добыча_нефти44"/>
      <sheetName val="поставка_сравн131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почтов_1"/>
      <sheetName val="GTM_BK1"/>
      <sheetName val="Consolidator_Inputs1"/>
      <sheetName val="6НК-cт_1"/>
      <sheetName val="Interco_payables&amp;receivables1"/>
      <sheetName val="Б_мчас_(П)1"/>
      <sheetName val="Russia_Print_Version"/>
      <sheetName val="2_2_ОтклОТМ2"/>
      <sheetName val="1_3_2_ОТМ2"/>
      <sheetName val="2кв_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коммун."/>
      <sheetName val="Securities"/>
      <sheetName val="ГМ "/>
      <sheetName val="-расчет налогов от ФОТ  на 2014"/>
      <sheetName val="Форма3.6"/>
      <sheetName val="FA Movement "/>
      <sheetName val="depreciation testing"/>
      <sheetName val="misc"/>
      <sheetName val="6 NK"/>
      <sheetName val="1кв. "/>
      <sheetName val="замер"/>
      <sheetName val="2008_ГСМ1"/>
      <sheetName val="Плата_за_загрязнение_1"/>
      <sheetName val="факс(2005-20гг_)1"/>
      <sheetName val="O_500_Property_Tax"/>
      <sheetName val="форма_3_смета_затрат"/>
      <sheetName val="Авансы_уплач,деньги_в_регионах"/>
      <sheetName val="Авансы_уплач,деньги_в_регионах,"/>
      <sheetName val="PLтв_-_Б"/>
      <sheetName val="Спр__раб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коммун_"/>
      <sheetName val="Бюджет_тек__затрат"/>
      <sheetName val="K-800_Imp__test"/>
      <sheetName val="FA_register"/>
      <sheetName val="не_удалять!"/>
      <sheetName val="4"/>
      <sheetName val="Movement"/>
      <sheetName val="заявка_на_произ"/>
      <sheetName val="Additions_Disposals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Собственный_капитал1"/>
      <sheetName val="2кв_1"/>
      <sheetName val="Non-Statistical_Sampling_Maste1"/>
      <sheetName val="Global_Data1"/>
      <sheetName val="H3_100_Rollforward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ГМ_"/>
      <sheetName val="-расчет_налогов_от_ФОТ__на_2014"/>
      <sheetName val="Форма3_6"/>
      <sheetName val="FA_Movement_"/>
      <sheetName val="depreciation_testing"/>
      <sheetName val="16.12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исп.см."/>
      <sheetName val="L&amp;E"/>
      <sheetName val="Cash flows - PBC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ТД РАП"/>
      <sheetName val="Loaded"/>
      <sheetName val="Исх.данные"/>
      <sheetName val="распределение модели"/>
      <sheetName val="цеховые"/>
      <sheetName val="без НДС"/>
      <sheetName val="Затраты утил.ТБО"/>
      <sheetName val="fish"/>
      <sheetName val="6НК簀⽕쐀⽕"/>
      <sheetName val="6НКԯ_x0000_缀_x0000_"/>
      <sheetName val="Служебный ФК_x0005__x0000_"/>
      <sheetName val="Служебный ФК_x0000__x0000_"/>
      <sheetName val="ВСДС_1 (MAIN)"/>
      <sheetName val="тиме"/>
      <sheetName val="из_сем5"/>
      <sheetName val="US_Dollar_20035"/>
      <sheetName val="SDR_20035"/>
      <sheetName val="Control_Settings2"/>
      <sheetName val="GTM_BK2"/>
      <sheetName val="Добыча_нефти45"/>
      <sheetName val="поставка_сравн132"/>
      <sheetName val="2_2_ОтклОТМ4"/>
      <sheetName val="1_3_2_ОТМ4"/>
      <sheetName val="Cost_99v982"/>
      <sheetName val="cant_sim2"/>
      <sheetName val="фот_пп2000разбивка2"/>
      <sheetName val="Production_Ref_Q-1-32"/>
      <sheetName val="ЗАО_н_ит2"/>
      <sheetName val="PP&amp;E_mvt_for_20032"/>
      <sheetName val="FP20DB_(3)2"/>
      <sheetName val="Курс_валют2"/>
      <sheetName val="Другие_расходы2"/>
      <sheetName val="Форма_4_кап_зат-ты_(2)2"/>
      <sheetName val="2006_AJE_RJE2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стр_245_(2)2"/>
      <sheetName val="Сдача_2"/>
      <sheetName val="МО_00122"/>
      <sheetName val="14_1_2_2_(Услуги_связи)2"/>
      <sheetName val="13_NGDO2"/>
      <sheetName val="__2_3_22"/>
      <sheetName val="12_из_57_АЗС2"/>
      <sheetName val="постоянные_затраты2"/>
      <sheetName val="Consolidator_Inputs2"/>
      <sheetName val="7_12"/>
      <sheetName val="Пр_412"/>
      <sheetName val="Russia_Print_Version2"/>
      <sheetName val="U2_775_-_COGS_comparison_per_s2"/>
      <sheetName val="I__Прогноз_доходов2"/>
      <sheetName val="Financial_ratios_А32"/>
      <sheetName val="2_2_ОтклОТМ5"/>
      <sheetName val="1_3_2_ОТМ5"/>
      <sheetName val="Б_мчас_(П)2"/>
      <sheetName val="2008_ГСМ2"/>
      <sheetName val="Плата_за_загрязнение_2"/>
      <sheetName val="Собственный_капитал2"/>
      <sheetName val="2кв_2"/>
      <sheetName val="Non-Statistical_Sampling_Maste2"/>
      <sheetName val="Global_Data2"/>
      <sheetName val="H3_100_Rollforward2"/>
      <sheetName val="MACRO2_XLM2"/>
      <sheetName val="U-ZR_AT1_XLS2"/>
      <sheetName val="План_произв-ва_(мес_)_(бюджет)2"/>
      <sheetName val="Инв_вл2"/>
      <sheetName val="факт_2005_г_2"/>
      <sheetName val="д_7_0012"/>
      <sheetName val="свод_грузоотпр_2"/>
      <sheetName val="Итоговая_таблица2"/>
      <sheetName val="факс(2005-20гг_)2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SA_Procedures1"/>
      <sheetName val="ГМ_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-расчет_налогов_от_ФОТ__на_2011"/>
      <sheetName val="FA_Movement_Kyrg1"/>
      <sheetName val="ввод-вывод_ОС_авг2004-_20051"/>
      <sheetName val="Форма3_61"/>
      <sheetName val="FA_Movement_1"/>
      <sheetName val="depreciation_testing1"/>
      <sheetName val="форма_3_смета_затрат1"/>
      <sheetName val="$_IS1"/>
      <sheetName val="Авансы_уплач,деньги_в_регионах1"/>
      <sheetName val="Авансы_уплач,деньги_в_регионах2"/>
      <sheetName val="PLтв_-_Б1"/>
      <sheetName val="Спр__раб_1"/>
      <sheetName val="K-800_Imp__test1"/>
      <sheetName val="FA_register1"/>
      <sheetName val="Бюджет_тек__затрат1"/>
      <sheetName val="16_12"/>
      <sheetName val="4b_-_P&amp;L_ProductLine"/>
      <sheetName val="4a_-_Revenue_ProductLine"/>
      <sheetName val="5a_-_Orders_analysis"/>
      <sheetName val="8_-_Receivables"/>
      <sheetName val="D1_-_Balances_input"/>
      <sheetName val="D3_-_DBmagn"/>
      <sheetName val="исп_см_"/>
      <sheetName val="Cash_flows_-_PBC"/>
      <sheetName val="коммун_1"/>
      <sheetName val="ТД_РАП"/>
      <sheetName val="6НК0_x0000_堀-"/>
      <sheetName val="6НК0_x0000_瀀"/>
      <sheetName val="6НК0_x0000_"/>
      <sheetName val="6НК0_x0000_　Y"/>
      <sheetName val="Служебный ФК恔_x001c_"/>
      <sheetName val="Служебный ФК皸ɫ"/>
      <sheetName val="Служебный ФК_x0017_"/>
      <sheetName val="Служебный ФК_xdd10__x001f_"/>
      <sheetName val="Служебный ФК悄,"/>
      <sheetName val="6НК_x0007__x001c__x0009__x000d_"/>
      <sheetName val="_x0000__x000e__x0000__x000a__x0000__x0008__x0000__x000a__x0000__x000b__x0000__x0010__x0000__x0007_"/>
      <sheetName val="6НК_x0007__x001c_ _x000d_"/>
      <sheetName val="Служебный ФК_xdd90__x0012_"/>
      <sheetName val="Служебный ФК峔("/>
      <sheetName val="Служебный_ФК"/>
      <sheetName val="Служебный ФК厈-"/>
      <sheetName val="Служебный ФК⽄"/>
      <sheetName val="Служебный ФК⽬"/>
      <sheetName val="Служебный ФК嵔 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доп_дан_"/>
      <sheetName val="доп.дан."/>
      <sheetName val="Input_Assumptions"/>
      <sheetName val="Технический"/>
      <sheetName val="6НК/_x0000_蠀"/>
      <sheetName val="6НК/_x0000_ü"/>
      <sheetName val="6НК/_x0000_£"/>
      <sheetName val="6НК/_x0000_蠀_x0008_"/>
      <sheetName val="6НК/_x0000_頀K"/>
      <sheetName val="ноябрь - декабрь"/>
      <sheetName val="Summary &amp; Variables"/>
      <sheetName val="Индексы"/>
      <sheetName val="Служебный ФК_x0005_"/>
      <sheetName val="6НКԯ"/>
      <sheetName val="Служебный ФК"/>
      <sheetName val="6НК0"/>
      <sheetName val="Служебный ФК_x001f_"/>
      <sheetName val="Служебный ФК_x0012_"/>
      <sheetName val="6НК/_x0000__xd800_¹"/>
      <sheetName val="Админ и ОPEX 2010-12гг"/>
      <sheetName val="14_1_2_2__Услуги связи_"/>
      <sheetName val="Общие данные"/>
      <sheetName val="I_KEY_INFORMATION2"/>
      <sheetName val="почтов_2"/>
      <sheetName val="6НК-cт_2"/>
      <sheetName val="Interco_payables&amp;receivables2"/>
      <sheetName val="Трафик_по_АУП1"/>
      <sheetName val="Трафик_по_ЦБПТО1"/>
      <sheetName val="Трафик_по_ПНУ1"/>
      <sheetName val="Трафик_по_ЖНУ1"/>
      <sheetName val="Трафик_по_ШНУ1"/>
      <sheetName val="18_1"/>
      <sheetName val="08_1"/>
      <sheetName val="11_1"/>
      <sheetName val="14_1"/>
      <sheetName val="15_1"/>
      <sheetName val="05_1"/>
      <sheetName val="09_1"/>
      <sheetName val="бартер"/>
      <sheetName val="ПАРАМ"/>
      <sheetName val="6НК퐀ᵝഀ놃"/>
      <sheetName val=" По скв"/>
      <sheetName val="канат.прод."/>
      <sheetName val="канат_прод_"/>
      <sheetName val="ноябрь_-_декабрь"/>
      <sheetName val="Ф3"/>
      <sheetName val="Lead"/>
      <sheetName val="treatment summary"/>
      <sheetName val="sheet0"/>
      <sheetName val="CPI"/>
      <sheetName val="25__Hidden"/>
      <sheetName val="2__Inputs"/>
      <sheetName val="Assumption Tables"/>
      <sheetName val="6НК/"/>
      <sheetName val="Акколь"/>
      <sheetName val="22"/>
      <sheetName val="TT"/>
      <sheetName val="Sup"/>
      <sheetName val="План пр-ва"/>
      <sheetName val="Осн. пара"/>
      <sheetName val="Служебный ФК?_x001f_"/>
      <sheetName val="Служебный ФК?_x0012_"/>
      <sheetName val="ремонт 25"/>
      <sheetName val="Коэф сложности КАЗТЕЛЕР"/>
      <sheetName val="23.ap"/>
      <sheetName val="6НК/_x0000_�¹"/>
      <sheetName val="July_03_Pg8"/>
      <sheetName val="_x000e__x000a__x0008__x000a__x000b__x0010__x0007_"/>
      <sheetName val="2013 EX RE"/>
      <sheetName val="2013 KZ+KG RE"/>
      <sheetName val="Total 2013 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/>
      <sheetData sheetId="420" refreshError="1"/>
      <sheetData sheetId="421" refreshError="1"/>
      <sheetData sheetId="422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/>
      <sheetData sheetId="892"/>
      <sheetData sheetId="893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Книга2"/>
      <sheetName val="51"/>
      <sheetName val="парк"/>
      <sheetName val="инвест 2017"/>
      <sheetName val="МАН"/>
      <sheetName val="БДДС минус"/>
      <sheetName val="МАГ"/>
      <sheetName val="2018-2021 вар 1"/>
      <sheetName val="2017помес"/>
      <sheetName val="2017-2021 "/>
    </sheetNames>
    <definedNames>
      <definedName name="End_Ba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Нефть"/>
      <sheetName val="Б.мчас (П)"/>
      <sheetName val="1NK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ЦентрЗатр"/>
      <sheetName val="ЕдИзм"/>
      <sheetName val="Предпр"/>
      <sheetName val="2.2 ОтклОТМ"/>
      <sheetName val="1.3.2 ОТМ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обыча нефти4"/>
      <sheetName val="свод"/>
      <sheetName val="группа"/>
      <sheetName val="2006 AJE RJE"/>
      <sheetName val="Другие расходы"/>
      <sheetName val="Форма 4 кап.зат-ты (2)"/>
      <sheetName val="Статьи"/>
      <sheetName val="FES"/>
      <sheetName val="H3.100 Rollforward"/>
      <sheetName val="Налоги"/>
      <sheetName val="XREF"/>
      <sheetName val="УПРАВЛЕНИЕ11"/>
      <sheetName val="9"/>
      <sheetName val="summary"/>
      <sheetName val="1 вариант  2009 "/>
      <sheetName val="Analytics"/>
      <sheetName val="Info"/>
      <sheetName val="Production_Ref Q-1-3"/>
      <sheetName val="Список документов"/>
      <sheetName val="ОТЧЕТ КТЖ 01.01.09"/>
      <sheetName val="FA Movement Kyrg"/>
      <sheetName val="FA Movement "/>
      <sheetName val="depreciation testing"/>
      <sheetName val="Anlagevermögen"/>
      <sheetName val="Movements"/>
      <sheetName val="База"/>
      <sheetName val="Balance Sheet"/>
      <sheetName val="Pbs_Wbs_ATC"/>
      <sheetName val="Бонды стр.341"/>
      <sheetName val="8180 (8181,8182)"/>
      <sheetName val="8250"/>
      <sheetName val="8140"/>
      <sheetName val="8070"/>
      <sheetName val="8145"/>
      <sheetName val="8200"/>
      <sheetName val="8113"/>
      <sheetName val="8082"/>
      <sheetName val="8210"/>
      <sheetName val="из сем"/>
      <sheetName val="Собственный капитал"/>
      <sheetName val="Hidden"/>
      <sheetName val="Capex"/>
      <sheetName val="GAAP TB 31.12.01  detail p&amp;l"/>
      <sheetName val="Movement"/>
      <sheetName val="Additions_Disposals"/>
      <sheetName val="GAAP TB 30.09.01  detail p&amp;l"/>
      <sheetName val="Disclosure"/>
      <sheetName val="Курсы"/>
      <sheetName val="Links"/>
      <sheetName val="ВСДС_1 (MAIN)"/>
      <sheetName val="ТМЗ-6"/>
      <sheetName val="INSTRUCTIONS"/>
      <sheetName val="SMSTemp"/>
      <sheetName val="Sheet1"/>
      <sheetName val="Авансы_уплач,деньги в регионах"/>
      <sheetName val="#ССЫЛКА"/>
      <sheetName val="Авансы_уплач,деньги в регионах,"/>
      <sheetName val="d_pok"/>
      <sheetName val="б"/>
      <sheetName val="PLтв - Б"/>
      <sheetName val="Март"/>
      <sheetName val="Сентябрь"/>
      <sheetName val="Квартал"/>
      <sheetName val="Декабрь"/>
      <sheetName val="Ноябрь"/>
      <sheetName val="Precios"/>
      <sheetName val="Threshold Table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Нефть"/>
      <sheetName val="1NK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обыча нефти4"/>
      <sheetName val="ЦентрЗатр"/>
      <sheetName val="ЕдИзм"/>
      <sheetName val="Предпр"/>
      <sheetName val="Б.мчас (П)"/>
      <sheetName val="2.2 ОтклОТМ"/>
      <sheetName val="1.3.2 ОТМ"/>
      <sheetName val="свод"/>
      <sheetName val="группа"/>
      <sheetName val="2006 AJE RJE"/>
      <sheetName val="Другие расходы"/>
      <sheetName val="Форма 4 кап.зат-ты (2)"/>
      <sheetName val="Статьи"/>
      <sheetName val="FES"/>
      <sheetName val="H3.100 Rollforward"/>
      <sheetName val="Налоги"/>
      <sheetName val="9"/>
      <sheetName val="Analytics"/>
      <sheetName val="Info"/>
      <sheetName val="Production_Ref Q-1-3"/>
      <sheetName val="Список документов"/>
      <sheetName val="XREF"/>
      <sheetName val="ОТЧЕТ КТЖ 01.01.09"/>
      <sheetName val="FA Movement Kyrg"/>
      <sheetName val="FA Movement "/>
      <sheetName val="depreciation testing"/>
      <sheetName val="Anlagevermögen"/>
      <sheetName val="База"/>
      <sheetName val="Movements"/>
      <sheetName val="Balance Sheet"/>
      <sheetName val="УПРАВЛЕНИЕ11"/>
      <sheetName val="Pbs_Wbs_ATC"/>
      <sheetName val="Бонды стр.341"/>
      <sheetName val="8180 (8181,8182)"/>
      <sheetName val="8250"/>
      <sheetName val="8140"/>
      <sheetName val="8070"/>
      <sheetName val="8145"/>
      <sheetName val="summary"/>
      <sheetName val="8200"/>
      <sheetName val="8113"/>
      <sheetName val="8082"/>
      <sheetName val="8210"/>
      <sheetName val="1 вариант  2009 "/>
      <sheetName val="из сем"/>
      <sheetName val="Собственный капитал"/>
      <sheetName val="Hidden"/>
      <sheetName val="Movement"/>
      <sheetName val="Disclosure"/>
      <sheetName val="Capex"/>
      <sheetName val="GAAP TB 31.12.01  detail p&amp;l"/>
      <sheetName val="Additions_Disposals"/>
      <sheetName val="GAAP TB 30.09.01  detail p&amp;l"/>
      <sheetName val="INSTRUCTIONS"/>
      <sheetName val="SMSTemp"/>
      <sheetName val="Sheet1"/>
      <sheetName val="Авансы_уплач,деньги в регионах"/>
      <sheetName val="#ССЫЛКА"/>
      <sheetName val="Авансы_уплач,деньги в регионах,"/>
      <sheetName val="d_pok"/>
      <sheetName val="б"/>
      <sheetName val="PLтв - Б"/>
      <sheetName val="ВСДС_1 (MAIN)"/>
      <sheetName val="Март"/>
      <sheetName val="Сентябрь"/>
      <sheetName val="Квартал"/>
      <sheetName val="Декабрь"/>
      <sheetName val="Ноябрь"/>
      <sheetName val="Precios"/>
      <sheetName val="Threshold Table"/>
      <sheetName val="1"/>
      <sheetName val="Курсы"/>
      <sheetName val="Links"/>
      <sheetName val="ТМЗ-6"/>
      <sheetName val="US Dollar 2003"/>
      <sheetName val="SDR 2003"/>
      <sheetName val="Captions"/>
      <sheetName val="form"/>
      <sheetName val="Пр2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Input"/>
      <sheetName val="Control Settings"/>
      <sheetName val="поставка сравн13"/>
      <sheetName val="Budget"/>
      <sheetName val="Cost 99v98"/>
      <sheetName val="cant sim"/>
      <sheetName val="PYTB"/>
      <sheetName val="XLR_NoRangeSheet"/>
      <sheetName val="фот пп2000разбивка"/>
      <sheetName val="ЗАО_н.ит"/>
      <sheetName val="ЗАО_мес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АПК реформ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Содержание"/>
      <sheetName val="7.1"/>
      <sheetName val="7НК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MACRO2.XLM"/>
      <sheetName val="U-ZR_AT1.XLS"/>
      <sheetName val="Comp06"/>
      <sheetName val="11"/>
      <sheetName val="6НК-cт."/>
      <sheetName val="Interco payables&amp;receivables"/>
      <sheetName val="Инв.вл"/>
      <sheetName val="факт 2005 г."/>
      <sheetName val="д.7.001"/>
      <sheetName val="свод грузоотпр."/>
      <sheetName val="Курс"/>
      <sheetName val="Inputs"/>
      <sheetName val="ОборБалФормОтч"/>
      <sheetName val="ТитулЛистОтч"/>
      <sheetName val="Production_ref_Q4"/>
      <sheetName val="Sales-COS"/>
      <sheetName val="Financial ratios А3"/>
      <sheetName val="2_2 ОтклОТМ"/>
      <sheetName val="1_3_2 ОТМ"/>
      <sheetName val="I. Прогноз доходов"/>
      <sheetName val="Лист3"/>
      <sheetName val="GTM BK"/>
      <sheetName val="Const"/>
      <sheetName val="Dep_OpEx"/>
      <sheetName val="Consolidator Inputs"/>
      <sheetName val="Auxilliary_Info"/>
      <sheetName val="TOC"/>
      <sheetName val="NPV"/>
      <sheetName val="План произв-ва (мес.) (бюджет)"/>
      <sheetName val="Итоговая таблица"/>
      <sheetName val="Расчет2000Прямой"/>
      <sheetName val="ДД"/>
      <sheetName val="ATI"/>
      <sheetName val="Исх.данные"/>
      <sheetName val="распределение модели"/>
      <sheetName val="цеховые"/>
      <sheetName val="без НДС"/>
      <sheetName val="5R"/>
      <sheetName val="KreПК"/>
      <sheetName val="Пр 41"/>
      <sheetName val="Russia Print Version"/>
      <sheetName val="U2 775 - COGS comparison per su"/>
      <sheetName val="finbal10"/>
      <sheetName val="12НК"/>
      <sheetName val="3НК"/>
      <sheetName val="KCC"/>
      <sheetName val="Данные"/>
      <sheetName val="П"/>
      <sheetName val="calc"/>
      <sheetName val="2008 ГСМ"/>
      <sheetName val="Плата за загрязнение "/>
      <sheetName val="Типограф"/>
      <sheetName val="IS"/>
      <sheetName val="2кв."/>
      <sheetName val="ОТиТБ"/>
      <sheetName val="Non-Statistical Sampling Master"/>
      <sheetName val="Global Data"/>
      <sheetName val="A-20"/>
      <sheetName val="канц"/>
      <sheetName val="Апрель"/>
      <sheetName val="Июль"/>
      <sheetName val="Июнь"/>
      <sheetName val="факс(2005-20гг.)"/>
      <sheetName val="1 (2)"/>
      <sheetName val="ППД"/>
      <sheetName val="2в"/>
      <sheetName val="общ-нефт"/>
      <sheetName val="Datasheet"/>
      <sheetName val="Лист2"/>
      <sheetName val="O.500 Property Tax"/>
      <sheetName val="Блоки"/>
      <sheetName val="_ССЫЛКА"/>
      <sheetName val="Справочник"/>
      <sheetName val="I KEY INFORMATION"/>
      <sheetName val="почтов."/>
      <sheetName val="предприятия"/>
      <sheetName val="Оборудование_стоим"/>
      <sheetName val="ГСМ Гараж"/>
      <sheetName val="ГСМ по инвест"/>
      <sheetName val="аморт"/>
      <sheetName val="Запчасти Гараж"/>
      <sheetName val="Стор Орг.РМУ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Фин.обязат."/>
      <sheetName val="спецпит,проездн."/>
      <sheetName val="Common"/>
      <sheetName val="OPEX&amp;FIN"/>
      <sheetName val="из_сем3"/>
      <sheetName val="US_Dollar_20033"/>
      <sheetName val="SDR_20033"/>
      <sheetName val="Control_Settings"/>
      <sheetName val="GTM_BK"/>
      <sheetName val="Consolidator_Inputs"/>
      <sheetName val="Добыча_нефти43"/>
      <sheetName val="поставка_сравн13"/>
      <sheetName val="2_2_ОтклОТМ"/>
      <sheetName val="1_3_2_ОТМ"/>
      <sheetName val="Cost_99v98"/>
      <sheetName val="cant_sim"/>
      <sheetName val="фот_пп2000разбивка"/>
      <sheetName val="Production_Ref_Q-1-3"/>
      <sheetName val="ЗАО_н_ит"/>
      <sheetName val="PP&amp;E_mvt_for_2003"/>
      <sheetName val="FP20DB_(3)"/>
      <sheetName val="Курс_валют"/>
      <sheetName val="Другие_расходы"/>
      <sheetName val="Форма_4_кап_зат-ты_(2)"/>
      <sheetName val="2006_AJE_RJE"/>
      <sheetName val="GAAP_TB_31_12_01__detail_p&amp;l"/>
      <sheetName val="прочие_стор"/>
      <sheetName val="услуги_прочие"/>
      <sheetName val="Выкуп_порталов"/>
      <sheetName val="обуч_(2)"/>
      <sheetName val="прочие_стор_(2)"/>
      <sheetName val="ком_(2)"/>
      <sheetName val="КВЛ_(2)"/>
      <sheetName val="прочие_расходы"/>
      <sheetName val="шт_(2)"/>
      <sheetName val="аренда_(2)"/>
      <sheetName val="прогноз_движения_денег_в_ежемес"/>
      <sheetName val="ОПиУ_в_ежемес_"/>
      <sheetName val="АПК_реформа"/>
      <sheetName val="стр_245_(2)"/>
      <sheetName val="Сдача_"/>
      <sheetName val="МО_0012"/>
      <sheetName val="14_1_2_2_(Услуги_связи)"/>
      <sheetName val="13_NGDO"/>
      <sheetName val="__2_3_2"/>
      <sheetName val="12_из_57_АЗС"/>
      <sheetName val="постоянные_затраты"/>
      <sheetName val="7_1"/>
      <sheetName val="Пр_41"/>
      <sheetName val="Russia_Print_Version"/>
      <sheetName val="U2_775_-_COGS_comparison_per_su"/>
      <sheetName val="I__Прогноз_доходов"/>
      <sheetName val="Financial_ratios_А3"/>
      <sheetName val="2_2_ОтклОТМ1"/>
      <sheetName val="1_3_2_ОТМ1"/>
      <sheetName val="Б_мчас_(П)"/>
      <sheetName val="2008_ГСМ"/>
      <sheetName val="Плата_за_загрязнение_"/>
      <sheetName val="Собственный_капитал"/>
      <sheetName val="2кв_"/>
      <sheetName val="Non-Statistical_Sampling_Master"/>
      <sheetName val="Global_Data"/>
      <sheetName val="H3_100_Rollforward"/>
      <sheetName val="MACRO2_XLM"/>
      <sheetName val="U-ZR_AT1_XLS"/>
      <sheetName val="План_произв-ва_(мес_)_(бюджет)"/>
      <sheetName val="Инв_вл"/>
      <sheetName val="факт_2005_г_"/>
      <sheetName val="д_7_001"/>
      <sheetName val="свод_грузоотпр_"/>
      <sheetName val="Итоговая_таблица"/>
      <sheetName val="Securities"/>
      <sheetName val="Test of FA Installation"/>
      <sheetName val="Additions"/>
      <sheetName val="P&amp;l"/>
      <sheetName val="Cash flows - PBC"/>
      <sheetName val="FA register"/>
      <sheetName val="исп.см."/>
      <sheetName val="L&amp;E"/>
      <sheetName val="01-45"/>
      <sheetName val="Kolommen_balans"/>
      <sheetName val="SA Procedures"/>
      <sheetName val="ГМ "/>
      <sheetName val="форма 3 смета затрат"/>
      <sheetName val="Подразделения"/>
      <sheetName val="Проекты"/>
      <sheetName val="Сотрудники"/>
      <sheetName val="прил№10"/>
      <sheetName val="Cashflow"/>
      <sheetName val="Спр. раб."/>
      <sheetName val="K-800 Imp. test"/>
      <sheetName val="Гр5(о)"/>
      <sheetName val="Макро"/>
      <sheetName val="$ IS"/>
      <sheetName val="7"/>
      <sheetName val="10"/>
      <sheetName val="факс(2005-20гг_)"/>
      <sheetName val="-расчет налогов от ФОТ  на 2014"/>
      <sheetName val="Reference"/>
      <sheetName val="перевозки"/>
      <sheetName val="L-1"/>
      <sheetName val="ввод-вывод ОС авг2004- 2005"/>
      <sheetName val="Форма3.6"/>
      <sheetName val="Graph"/>
      <sheetName val="misc"/>
      <sheetName val="из_сем4"/>
      <sheetName val="US_Dollar_20034"/>
      <sheetName val="SDR_20034"/>
      <sheetName val="Control_Settings1"/>
      <sheetName val="GTM_BK1"/>
      <sheetName val="Consolidator_Inputs1"/>
      <sheetName val="Добыча_нефти44"/>
      <sheetName val="поставка_сравн131"/>
      <sheetName val="2_2_ОтклОТМ2"/>
      <sheetName val="1_3_2_ОТМ2"/>
      <sheetName val="Cost_99v981"/>
      <sheetName val="cant_sim1"/>
      <sheetName val="фот_пп2000разбивка1"/>
      <sheetName val="Production_Ref_Q-1-31"/>
      <sheetName val="ЗАО_н_ит1"/>
      <sheetName val="PP&amp;E_mvt_for_20031"/>
      <sheetName val="FP20DB_(3)1"/>
      <sheetName val="Курс_валют1"/>
      <sheetName val="Другие_расходы1"/>
      <sheetName val="Форма_4_кап_зат-ты_(2)1"/>
      <sheetName val="2006_AJE_RJE1"/>
      <sheetName val="GAAP_TB_31_12_01__detail_p&amp;l1"/>
      <sheetName val="прочие_стор1"/>
      <sheetName val="услуги_прочие1"/>
      <sheetName val="Выкуп_порталов1"/>
      <sheetName val="обуч_(2)1"/>
      <sheetName val="прочие_стор_(2)1"/>
      <sheetName val="ком_(2)1"/>
      <sheetName val="КВЛ_(2)1"/>
      <sheetName val="прочие_расходы1"/>
      <sheetName val="шт_(2)1"/>
      <sheetName val="аренда_(2)1"/>
      <sheetName val="прогноз_движения_денег_в_ежеме1"/>
      <sheetName val="ОПиУ_в_ежемес_1"/>
      <sheetName val="АПК_реформа1"/>
      <sheetName val="стр_245_(2)1"/>
      <sheetName val="Сдача_1"/>
      <sheetName val="МО_00121"/>
      <sheetName val="14_1_2_2_(Услуги_связи)1"/>
      <sheetName val="13_NGDO1"/>
      <sheetName val="__2_3_21"/>
      <sheetName val="12_из_57_АЗС1"/>
      <sheetName val="постоянные_затраты1"/>
      <sheetName val="7_11"/>
      <sheetName val="Пр_411"/>
      <sheetName val="Russia_Print_Version1"/>
      <sheetName val="U2_775_-_COGS_comparison_per_s1"/>
      <sheetName val="I__Прогноз_доходов1"/>
      <sheetName val="Financial_ratios_А31"/>
      <sheetName val="2_2_ОтклОТМ3"/>
      <sheetName val="1_3_2_ОТМ3"/>
      <sheetName val="Б_мчас_(П)1"/>
      <sheetName val="2008_ГСМ1"/>
      <sheetName val="Плата_за_загрязнение_1"/>
      <sheetName val="Собственный_капитал1"/>
      <sheetName val="2кв_1"/>
      <sheetName val="Non-Statistical_Sampling_Maste1"/>
      <sheetName val="Global_Data1"/>
      <sheetName val="H3_100_Rollforward1"/>
      <sheetName val="MACRO2_XLM1"/>
      <sheetName val="U-ZR_AT1_XLS1"/>
      <sheetName val="План_произв-ва_(мес_)_(бюджет)1"/>
      <sheetName val="Инв_вл1"/>
      <sheetName val="факт_2005_г_1"/>
      <sheetName val="д_7_0011"/>
      <sheetName val="свод_грузоотпр_1"/>
      <sheetName val="Итоговая_таблица1"/>
      <sheetName val="I_KEY_INFORMATION"/>
      <sheetName val="факс(2005-20гг_)1"/>
      <sheetName val="6НК-cт_"/>
      <sheetName val="Interco_payables&amp;receivables"/>
      <sheetName val="1_(2)"/>
      <sheetName val="ОТЧЕТ_КТЖ_01_01_09"/>
      <sheetName val="8180_(8181,8182)"/>
      <sheetName val="Balance_Sheet"/>
      <sheetName val="1_вариант__2009_"/>
      <sheetName val="Список_документов"/>
      <sheetName val="GAAP_TB_30_09_01__detail_p&amp;l"/>
      <sheetName val="O_500_Property_Tax"/>
      <sheetName val="SA_Procedures"/>
      <sheetName val="ГМ_"/>
      <sheetName val="почтов_"/>
      <sheetName val="ГСМ_Гараж"/>
      <sheetName val="ГСМ_по_инвест"/>
      <sheetName val="Запчасти_Гараж"/>
      <sheetName val="Стор_Орг_РМУ"/>
      <sheetName val="Материалы_РМУ"/>
      <sheetName val="Постановка_на_учет_авто"/>
      <sheetName val="Размножение_проектов"/>
      <sheetName val="материалы_ВДГО"/>
      <sheetName val="Тех_осмотр"/>
      <sheetName val="Проект_1"/>
      <sheetName val="Объем_ВДГО"/>
      <sheetName val="Фин_обязат_"/>
      <sheetName val="спецпит,проездн_"/>
      <sheetName val="-расчет_налогов_от_ФОТ__на_2014"/>
      <sheetName val="FA_Movement_Kyrg"/>
      <sheetName val="ввод-вывод_ОС_авг2004-_2005"/>
      <sheetName val="Форма3_6"/>
      <sheetName val="FA_Movement_"/>
      <sheetName val="depreciation_testing"/>
      <sheetName val="форма_3_смета_затрат"/>
      <sheetName val="$_IS"/>
      <sheetName val="Авансы_уплач,деньги_в_регионах"/>
      <sheetName val="Авансы_уплач,деньги_в_регионах,"/>
      <sheetName val="PLтв_-_Б"/>
      <sheetName val="Спр__раб_"/>
      <sheetName val="16.12"/>
      <sheetName val="6 NK"/>
      <sheetName val="1кв. "/>
      <sheetName val="замер"/>
      <sheetName val="78"/>
      <sheetName val="PM-TE"/>
      <sheetName val="Test"/>
      <sheetName val="Keys"/>
      <sheetName val="Settings"/>
      <sheetName val="Трафик по АУП"/>
      <sheetName val="Трафик по ЦБПТО"/>
      <sheetName val="Трафик по ПНУ"/>
      <sheetName val="Трафик по ЖНУ"/>
      <sheetName val="Трафик по ШНУ"/>
      <sheetName val="18."/>
      <sheetName val="08."/>
      <sheetName val="11."/>
      <sheetName val="14."/>
      <sheetName val="15."/>
      <sheetName val="05."/>
      <sheetName val="09."/>
      <sheetName val="04."/>
      <sheetName val="19."/>
      <sheetName val="01."/>
      <sheetName val="17."/>
      <sheetName val="07."/>
      <sheetName val="06."/>
      <sheetName val="16."/>
      <sheetName val="10."/>
      <sheetName val="28."/>
      <sheetName val="13."/>
      <sheetName val="03."/>
      <sheetName val="29."/>
      <sheetName val="30."/>
      <sheetName val="31."/>
      <sheetName val="27."/>
      <sheetName val="12."/>
      <sheetName val="20."/>
      <sheetName val="24."/>
      <sheetName val="25."/>
      <sheetName val="02."/>
      <sheetName val="21."/>
      <sheetName val="26."/>
      <sheetName val="23."/>
      <sheetName val="22."/>
      <sheetName val="altai income statement"/>
      <sheetName val="Бюджет тек. затрат"/>
      <sheetName val="коммун."/>
      <sheetName val="5"/>
      <sheetName val="4b - P&amp;L ProductLine"/>
      <sheetName val="4a - Revenue ProductLine"/>
      <sheetName val="5a - Orders analysis"/>
      <sheetName val="8 - Receivables"/>
      <sheetName val="D1 - Balances input"/>
      <sheetName val="D3 - DBmagn"/>
      <sheetName val="MetaData"/>
      <sheetName val="ЛСЦ начисленное на 31.12.08"/>
      <sheetName val="ЛЛизинг начис. на 31.12.08"/>
      <sheetName val="ВОЛС"/>
      <sheetName val="Служебный ФКРБ"/>
      <sheetName val="Источник финансирования"/>
      <sheetName val="Способ закупки"/>
      <sheetName val="Тип пункта плана"/>
      <sheetName val="коммун_"/>
      <sheetName val="Бюджет_тек__затрат"/>
      <sheetName val="K-800_Imp__test"/>
      <sheetName val="FA_register"/>
      <sheetName val="не_удалять!"/>
      <sheetName val="4"/>
      <sheetName val="заявка_на_произ"/>
      <sheetName val="ТД РАП"/>
      <sheetName val="Profiles"/>
      <sheetName val="Wells"/>
      <sheetName val="I_KEY_INFORMATION1"/>
      <sheetName val="почтов_1"/>
      <sheetName val="6НК-cт_1"/>
      <sheetName val="Interco_payables&amp;receivables1"/>
      <sheetName val="Трафик_по_АУП"/>
      <sheetName val="Трафик_по_ЦБПТО"/>
      <sheetName val="Трафик_по_ПНУ"/>
      <sheetName val="Трафик_по_ЖНУ"/>
      <sheetName val="Трафик_по_ШНУ"/>
      <sheetName val="18_"/>
      <sheetName val="08_"/>
      <sheetName val="11_"/>
      <sheetName val="14_"/>
      <sheetName val="15_"/>
      <sheetName val="05_"/>
      <sheetName val="09_"/>
      <sheetName val="04_"/>
      <sheetName val="19_"/>
      <sheetName val="01_"/>
      <sheetName val="17_"/>
      <sheetName val="07_"/>
      <sheetName val="06_"/>
      <sheetName val="16_"/>
      <sheetName val="10_"/>
      <sheetName val="28_"/>
      <sheetName val="13_"/>
      <sheetName val="03_"/>
      <sheetName val="29_"/>
      <sheetName val="30_"/>
      <sheetName val="31_"/>
      <sheetName val="27_"/>
      <sheetName val="12_"/>
      <sheetName val="20_"/>
      <sheetName val="24_"/>
      <sheetName val="25_"/>
      <sheetName val="02_"/>
      <sheetName val="21_"/>
      <sheetName val="26_"/>
      <sheetName val="23_"/>
      <sheetName val="22_"/>
      <sheetName val="altai_income_statement"/>
      <sheetName val="Assumptions"/>
      <sheetName val="эксп"/>
      <sheetName val="1кв__"/>
      <sheetName val="2БО"/>
      <sheetName val="6_NK"/>
      <sheetName val="Все ТЭП"/>
      <sheetName val="1БК"/>
      <sheetName val="Ôîðìà2"/>
      <sheetName val="Ïàìÿòêà"/>
      <sheetName val="Ôîðìà1"/>
      <sheetName val="Ôîðìà3"/>
      <sheetName val="Ôîðìà4"/>
      <sheetName val="Ôîðìà5"/>
      <sheetName val="Ôîðìà6"/>
      <sheetName val="Ôîðìà7"/>
      <sheetName val="Ôîðìà8"/>
      <sheetName val="èç ñåì"/>
      <sheetName val="Ïð2"/>
      <sheetName val="ÅäÈçì"/>
      <sheetName val="Ïðåäïð"/>
      <sheetName val="fish"/>
      <sheetName val="тиме"/>
      <sheetName val="InputTI"/>
      <sheetName val="PIT&amp;PP(2)"/>
      <sheetName val="Служебный ФК_x0005__x0000_"/>
      <sheetName val="Loaded"/>
      <sheetName val="6НК簀⽕쐀⽕"/>
      <sheetName val="6НКԯ_x0000_缀_x0000_"/>
      <sheetName val="Служебный ФК_x0000__x0000_"/>
      <sheetName val="6НК0_x0000_堀-"/>
      <sheetName val="6НК0_x0000_瀀"/>
      <sheetName val="6НК0_x0000_"/>
      <sheetName val="6НК0_x0000_　Y"/>
      <sheetName val="Служебный ФК恔_x001c_"/>
      <sheetName val="Служебный ФК皸ɫ"/>
      <sheetName val="Служебный ФК_x0017_"/>
      <sheetName val="Служебный ФК_xdd10__x001f_"/>
      <sheetName val="Служебный ФК悄,"/>
      <sheetName val="6НК_x0007__x001c__x0009__x000d_"/>
      <sheetName val="_x0000__x000e__x0000__x000a__x0000__x0008__x0000__x000a__x0000__x000b__x0000__x0010__x0000__x0007_"/>
      <sheetName val="6НК_x0007__x001c_ _x000d_"/>
      <sheetName val="Служебный ФК_xdd90__x0012_"/>
      <sheetName val="Служебный ФК峔("/>
      <sheetName val="Добыча_нефти45"/>
      <sheetName val="GAAP_TB_31_12_01__detail_p&amp;l2"/>
      <sheetName val="прочие_стор2"/>
      <sheetName val="услуги_прочие2"/>
      <sheetName val="Выкуп_порталов2"/>
      <sheetName val="обуч_(2)2"/>
      <sheetName val="прочие_стор_(2)2"/>
      <sheetName val="ком_(2)2"/>
      <sheetName val="КВЛ_(2)2"/>
      <sheetName val="прочие_расходы2"/>
      <sheetName val="шт_(2)2"/>
      <sheetName val="аренда_(2)2"/>
      <sheetName val="прогноз_движения_денег_в_ежеме2"/>
      <sheetName val="ОПиУ_в_ежемес_2"/>
      <sheetName val="АПК_реформа2"/>
      <sheetName val="Б_мчас_(П)2"/>
      <sheetName val="PP&amp;E_mvt_for_20032"/>
      <sheetName val="2008_ГСМ2"/>
      <sheetName val="Плата_за_загрязнение_2"/>
      <sheetName val="факс(2005-20гг_)2"/>
      <sheetName val="поставка_сравн132"/>
      <sheetName val="форма_3_смета_затрат1"/>
      <sheetName val="1_(2)1"/>
      <sheetName val="ОТЧЕТ_КТЖ_01_01_091"/>
      <sheetName val="8180_(8181,8182)1"/>
      <sheetName val="Balance_Sheet1"/>
      <sheetName val="1_вариант__2009_1"/>
      <sheetName val="Список_документов1"/>
      <sheetName val="GAAP_TB_30_09_01__detail_p&amp;l1"/>
      <sheetName val="O_500_Property_Tax1"/>
      <sheetName val="Авансы_уплач,деньги_в_регионах1"/>
      <sheetName val="Авансы_уплач,деньги_в_регионах2"/>
      <sheetName val="PLтв_-_Б1"/>
      <sheetName val="Спр__раб_1"/>
      <sheetName val="$_IS1"/>
      <sheetName val="K-800_Imp__test1"/>
      <sheetName val="FA_register1"/>
      <sheetName val="ГСМ_Гараж1"/>
      <sheetName val="ГСМ_по_инвест1"/>
      <sheetName val="Запчасти_Гараж1"/>
      <sheetName val="Стор_Орг_РМУ1"/>
      <sheetName val="Материалы_РМУ1"/>
      <sheetName val="Постановка_на_учет_авто1"/>
      <sheetName val="Размножение_проектов1"/>
      <sheetName val="материалы_ВДГО1"/>
      <sheetName val="Тех_осмотр1"/>
      <sheetName val="Проект_11"/>
      <sheetName val="Объем_ВДГО1"/>
      <sheetName val="Фин_обязат_1"/>
      <sheetName val="спецпит,проездн_1"/>
      <sheetName val="Бюджет_тек__затрат1"/>
      <sheetName val="коммун_1"/>
      <sheetName val="Служебный_ФКРБ"/>
      <sheetName val="Источник_финансирования"/>
      <sheetName val="Способ_закупки"/>
      <sheetName val="Тип_пункта_плана"/>
      <sheetName val="ТД_РАП"/>
      <sheetName val="Служебный_ФК"/>
      <sheetName val="Служебный ФК厈-"/>
      <sheetName val="Служебный ФК⽄"/>
      <sheetName val="Служебный ФК⽬"/>
      <sheetName val="Служебный ФК嵔 "/>
      <sheetName val="Служебный ФК『"/>
      <sheetName val="Служебный ФК⿯"/>
      <sheetName val="Служебный ФКૐǪ"/>
      <sheetName val="Служебный ФК　"/>
      <sheetName val="6НК/_x0000_쀀"/>
      <sheetName val="6НК/_x0000_栀)"/>
      <sheetName val="6НК/_x0000_瀀à"/>
      <sheetName val="6НК/_x0000_⠀´"/>
      <sheetName val="6НК/_x0000_ࠀµ"/>
      <sheetName val="6НК/_x0000_쀀Ø"/>
      <sheetName val="доп_дан_"/>
      <sheetName val="доп.дан."/>
      <sheetName val="Простой 5-10 тн"/>
      <sheetName val="Служебный ФК_x0005_"/>
      <sheetName val="6НКԯ"/>
      <sheetName val="Служебный ФК"/>
      <sheetName val="6НК0"/>
      <sheetName val="6НК/"/>
      <sheetName val="Служебный ФК?_x001f_"/>
      <sheetName val="Служебный ФК?_x0012_"/>
      <sheetName val="rollforward {pbe}"/>
      <sheetName val="allow - sr&amp;d"/>
      <sheetName val="Допущения (TI)"/>
      <sheetName val="Cash_flows_-_PBC"/>
      <sheetName val="ремонт 25"/>
      <sheetName val="Input 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 refreshError="1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/>
      <sheetData sheetId="639" refreshError="1"/>
      <sheetData sheetId="640" refreshError="1"/>
      <sheetData sheetId="64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/>
      <sheetData sheetId="745"/>
      <sheetData sheetId="746" refreshError="1"/>
      <sheetData sheetId="747" refreshError="1"/>
      <sheetData sheetId="748" refreshError="1"/>
      <sheetData sheetId="749"/>
      <sheetData sheetId="750" refreshError="1"/>
      <sheetData sheetId="751" refreshError="1"/>
      <sheetData sheetId="752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Нефть"/>
      <sheetName val="1NK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PP&amp;E mvt for 2003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обыча нефти4"/>
      <sheetName val="ЦентрЗатр"/>
      <sheetName val="ЕдИзм"/>
      <sheetName val="Предпр"/>
      <sheetName val="Б.мчас (П)"/>
      <sheetName val="2.2 ОтклОТМ"/>
      <sheetName val="1.3.2 ОТМ"/>
      <sheetName val="свод"/>
      <sheetName val="группа"/>
      <sheetName val="2006 AJE R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ampleY"/>
      <sheetName val="Свод за 2004г"/>
      <sheetName val="Sample"/>
      <sheetName val="1 квартал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ыл"/>
      <sheetName val="кос"/>
      <sheetName val="ман"/>
      <sheetName val="пав"/>
      <sheetName val="ско"/>
      <sheetName val="юко"/>
      <sheetName val="АлТ"/>
      <sheetName val="АсТ"/>
      <sheetName val="дс"/>
      <sheetName val="рто"/>
      <sheetName val="цр"/>
      <sheetName val="дст"/>
      <sheetName val="цпк"/>
      <sheetName val="эхо"/>
      <sheetName val="дтк"/>
      <sheetName val="дкп"/>
      <sheetName val="ца"/>
      <sheetName val="юрдт"/>
      <sheetName val="дпд"/>
      <sheetName val="соб"/>
      <sheetName val="idc"/>
      <sheetName val="Центр"/>
      <sheetName val="резерв"/>
      <sheetName val="ОАО"/>
      <sheetName val="ДТК_(неосн)"/>
      <sheetName val="ЭХО_(неосн)"/>
      <sheetName val="ДСТИ_(неосн)"/>
      <sheetName val="ОАО_нов_подох"/>
      <sheetName val="Представ_в_Москве(ИА)"/>
      <sheetName val="ОАО_(сумма)_и_провер"/>
      <sheetName val="иа"/>
      <sheetName val="Представ_в_Москве_(всего)"/>
      <sheetName val="Представ_в_Москве_(ЭХО)"/>
      <sheetName val="Итого_по_филиалам"/>
      <sheetName val="Итого_всего"/>
      <sheetName val="ОАО (сумма) и провер_"/>
      <sheetName val="ЛСЦ начисленное на 31.12.08"/>
      <sheetName val="ЛЛизинг начис. на 31.12.08"/>
      <sheetName val="FA Movement Kyrg"/>
      <sheetName val="Форма2"/>
      <sheetName val="Additions_Disposals"/>
      <sheetName val="DIKB som (3)"/>
      <sheetName val="Anlagevermögen"/>
      <sheetName val="FA Movement "/>
      <sheetName val="depreciation testing"/>
      <sheetName val="1NK"/>
      <sheetName val="7"/>
      <sheetName val="SA Procedures"/>
      <sheetName val="MetaData"/>
      <sheetName val="ВОЛС"/>
      <sheetName val="P&amp;L"/>
      <sheetName val="10"/>
      <sheetName val="Provisions"/>
      <sheetName val="Данные для расчета"/>
      <sheetName val="Capex"/>
      <sheetName val="Scenarios"/>
      <sheetName val="05"/>
      <sheetName val="Treatment Summary"/>
      <sheetName val="cash product. plan"/>
      <sheetName val="L-1"/>
      <sheetName val="СписокТЭП"/>
      <sheetName val="Keys"/>
      <sheetName val="ЯНВА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auguration Plan"/>
      <sheetName val="MPS"/>
      <sheetName val="Summary"/>
      <sheetName val="BOM_Carbody"/>
      <sheetName val="Warehouse"/>
      <sheetName val="Gross_Carbody"/>
      <sheetName val="Inventory"/>
      <sheetName val="WIP"/>
      <sheetName val="Форма2"/>
    </sheetNames>
    <sheetDataSet>
      <sheetData sheetId="0" refreshError="1"/>
      <sheetData sheetId="1" refreshError="1"/>
      <sheetData sheetId="2" refreshError="1"/>
      <sheetData sheetId="3" refreshError="1">
        <row r="5">
          <cell r="B5" t="str">
            <v>BECH01</v>
          </cell>
        </row>
        <row r="415">
          <cell r="B415" t="str">
            <v>BECH02</v>
          </cell>
        </row>
        <row r="978">
          <cell r="B978" t="str">
            <v>BECH03</v>
          </cell>
        </row>
      </sheetData>
      <sheetData sheetId="4" refreshError="1">
        <row r="6">
          <cell r="E6" t="str">
            <v>BA00002443472</v>
          </cell>
        </row>
        <row r="7">
          <cell r="E7" t="str">
            <v>BA00002444198</v>
          </cell>
        </row>
        <row r="8">
          <cell r="E8" t="str">
            <v>BA00002444848</v>
          </cell>
        </row>
        <row r="9">
          <cell r="E9" t="str">
            <v>BA00002446543</v>
          </cell>
        </row>
        <row r="10">
          <cell r="E10" t="str">
            <v>BA00002458811</v>
          </cell>
        </row>
        <row r="11">
          <cell r="E11" t="str">
            <v>BA00002545842</v>
          </cell>
        </row>
        <row r="12">
          <cell r="E12" t="str">
            <v>BA00002626147</v>
          </cell>
        </row>
        <row r="13">
          <cell r="E13" t="str">
            <v>BA00002660876</v>
          </cell>
        </row>
        <row r="14">
          <cell r="E14" t="str">
            <v>BA00002662133</v>
          </cell>
        </row>
        <row r="15">
          <cell r="E15" t="str">
            <v>BA00002678148</v>
          </cell>
        </row>
        <row r="16">
          <cell r="E16" t="str">
            <v>BA00002706483</v>
          </cell>
        </row>
        <row r="17">
          <cell r="E17" t="str">
            <v>BA00002708820</v>
          </cell>
        </row>
        <row r="18">
          <cell r="E18" t="str">
            <v>BA00002695224</v>
          </cell>
        </row>
        <row r="19">
          <cell r="E19" t="str">
            <v>BA00002448161</v>
          </cell>
        </row>
        <row r="20">
          <cell r="E20" t="str">
            <v>BA00002494841</v>
          </cell>
        </row>
        <row r="21">
          <cell r="E21" t="str">
            <v>BA00002660810</v>
          </cell>
        </row>
        <row r="22">
          <cell r="E22" t="str">
            <v>BA00002444150</v>
          </cell>
        </row>
        <row r="23">
          <cell r="E23" t="str">
            <v>BA00002444851</v>
          </cell>
        </row>
        <row r="24">
          <cell r="E24" t="str">
            <v>BA00002444854</v>
          </cell>
        </row>
        <row r="25">
          <cell r="E25" t="str">
            <v>BA00002498987</v>
          </cell>
        </row>
        <row r="26">
          <cell r="E26" t="str">
            <v>BA00002500078</v>
          </cell>
        </row>
        <row r="27">
          <cell r="E27" t="str">
            <v>BA00002503394</v>
          </cell>
        </row>
        <row r="28">
          <cell r="E28" t="str">
            <v>BA00002528504</v>
          </cell>
        </row>
        <row r="29">
          <cell r="E29" t="str">
            <v>BA00002545959</v>
          </cell>
        </row>
        <row r="30">
          <cell r="E30" t="str">
            <v>BA00002587781</v>
          </cell>
        </row>
        <row r="31">
          <cell r="E31" t="str">
            <v>BA00002660535</v>
          </cell>
        </row>
        <row r="32">
          <cell r="E32" t="str">
            <v>BA00002660882</v>
          </cell>
        </row>
        <row r="33">
          <cell r="E33" t="str">
            <v>BA00002671449</v>
          </cell>
        </row>
        <row r="34">
          <cell r="E34" t="str">
            <v>BA00002681747</v>
          </cell>
        </row>
        <row r="35">
          <cell r="E35" t="str">
            <v>BA00002695193</v>
          </cell>
        </row>
        <row r="36">
          <cell r="E36" t="str">
            <v>BA00002697481</v>
          </cell>
        </row>
        <row r="37">
          <cell r="E37" t="str">
            <v>BA00002710449</v>
          </cell>
        </row>
        <row r="38">
          <cell r="E38" t="str">
            <v>BA00002519030</v>
          </cell>
        </row>
        <row r="39">
          <cell r="E39" t="str">
            <v>BA00002444379</v>
          </cell>
        </row>
        <row r="40">
          <cell r="E40" t="str">
            <v>BA00002444848</v>
          </cell>
        </row>
        <row r="41">
          <cell r="E41" t="str">
            <v>BA00002458163</v>
          </cell>
        </row>
        <row r="42">
          <cell r="E42" t="str">
            <v>BA00002528516</v>
          </cell>
        </row>
        <row r="43">
          <cell r="E43" t="str">
            <v>BA00002550079</v>
          </cell>
        </row>
        <row r="44">
          <cell r="E44" t="str">
            <v>BA00002660810</v>
          </cell>
        </row>
        <row r="45">
          <cell r="E45" t="str">
            <v>BA00002695193</v>
          </cell>
        </row>
        <row r="46">
          <cell r="E46" t="str">
            <v>BF00002597799</v>
          </cell>
        </row>
        <row r="47">
          <cell r="E47" t="str">
            <v>BF00002701455</v>
          </cell>
        </row>
        <row r="48">
          <cell r="E48" t="str">
            <v>BA00002840318</v>
          </cell>
        </row>
        <row r="49">
          <cell r="E49" t="str">
            <v>BA00002707111</v>
          </cell>
        </row>
        <row r="50">
          <cell r="E50" t="str">
            <v>BA00002482155</v>
          </cell>
        </row>
        <row r="51">
          <cell r="E51" t="str">
            <v>BA00002539440</v>
          </cell>
        </row>
        <row r="52">
          <cell r="E52" t="str">
            <v>BF00002598812</v>
          </cell>
        </row>
        <row r="53">
          <cell r="E53" t="str">
            <v>BA00002694440</v>
          </cell>
        </row>
        <row r="54">
          <cell r="E54" t="str">
            <v>BA00002611620</v>
          </cell>
        </row>
        <row r="55">
          <cell r="E55" t="str">
            <v>BA00002442990</v>
          </cell>
        </row>
        <row r="56">
          <cell r="E56" t="str">
            <v>BA00002443783</v>
          </cell>
        </row>
        <row r="57">
          <cell r="E57" t="str">
            <v>BA00002445148</v>
          </cell>
        </row>
        <row r="58">
          <cell r="E58" t="str">
            <v>BA00002494566</v>
          </cell>
        </row>
        <row r="59">
          <cell r="E59" t="str">
            <v>BA00002494992</v>
          </cell>
        </row>
        <row r="60">
          <cell r="E60" t="str">
            <v>BA00002502981</v>
          </cell>
        </row>
        <row r="61">
          <cell r="E61" t="str">
            <v>BA00002549854</v>
          </cell>
        </row>
        <row r="62">
          <cell r="E62" t="str">
            <v>BA00002549892</v>
          </cell>
        </row>
        <row r="63">
          <cell r="E63" t="str">
            <v>BA00002653748</v>
          </cell>
        </row>
        <row r="64">
          <cell r="E64" t="str">
            <v>BA00002701089</v>
          </cell>
        </row>
        <row r="65">
          <cell r="E65" t="str">
            <v>BA00002706377</v>
          </cell>
        </row>
        <row r="66">
          <cell r="E66" t="str">
            <v>BA00002789595</v>
          </cell>
        </row>
        <row r="67">
          <cell r="E67" t="str">
            <v>BF00002650359</v>
          </cell>
        </row>
        <row r="68">
          <cell r="E68" t="str">
            <v>AD00000537322</v>
          </cell>
        </row>
        <row r="69">
          <cell r="E69" t="str">
            <v>BA00002626226</v>
          </cell>
        </row>
        <row r="70">
          <cell r="E70" t="str">
            <v>BA00002609569</v>
          </cell>
        </row>
        <row r="71">
          <cell r="E71" t="str">
            <v>BA00002679338</v>
          </cell>
        </row>
        <row r="72">
          <cell r="E72" t="str">
            <v>AD00000439834</v>
          </cell>
        </row>
        <row r="73">
          <cell r="E73" t="str">
            <v>AD00000518389</v>
          </cell>
        </row>
        <row r="74">
          <cell r="E74" t="str">
            <v>AD00000519799</v>
          </cell>
        </row>
        <row r="75">
          <cell r="E75" t="str">
            <v>AD00000520542</v>
          </cell>
        </row>
        <row r="76">
          <cell r="E76" t="str">
            <v>AD00000520611</v>
          </cell>
        </row>
        <row r="77">
          <cell r="E77" t="str">
            <v>AD00000542906</v>
          </cell>
        </row>
        <row r="78">
          <cell r="E78" t="str">
            <v>AD00000544170</v>
          </cell>
        </row>
        <row r="79">
          <cell r="E79" t="str">
            <v>AD00000548640</v>
          </cell>
        </row>
        <row r="80">
          <cell r="E80" t="str">
            <v>AD00000549030</v>
          </cell>
        </row>
        <row r="81">
          <cell r="E81" t="str">
            <v>AD00000521402</v>
          </cell>
        </row>
        <row r="82">
          <cell r="E82" t="str">
            <v>BA00002442175</v>
          </cell>
        </row>
        <row r="83">
          <cell r="E83" t="str">
            <v>BA00002443496</v>
          </cell>
        </row>
        <row r="84">
          <cell r="E84" t="str">
            <v>BA00002443903</v>
          </cell>
        </row>
        <row r="85">
          <cell r="E85" t="str">
            <v>BA00002453644</v>
          </cell>
        </row>
        <row r="86">
          <cell r="E86" t="str">
            <v>BA00002495513</v>
          </cell>
        </row>
        <row r="87">
          <cell r="E87" t="str">
            <v>BA00002518459</v>
          </cell>
        </row>
        <row r="88">
          <cell r="E88" t="str">
            <v>BA00002519468</v>
          </cell>
        </row>
        <row r="89">
          <cell r="E89" t="str">
            <v>BA00002521239</v>
          </cell>
        </row>
        <row r="90">
          <cell r="E90" t="str">
            <v>BA00002528716</v>
          </cell>
        </row>
        <row r="91">
          <cell r="E91" t="str">
            <v>BA00002533467</v>
          </cell>
        </row>
        <row r="92">
          <cell r="E92" t="str">
            <v>BA00002542931</v>
          </cell>
        </row>
        <row r="93">
          <cell r="E93" t="str">
            <v>BA00002545797</v>
          </cell>
        </row>
        <row r="94">
          <cell r="E94" t="str">
            <v>BA00002545801</v>
          </cell>
        </row>
        <row r="95">
          <cell r="E95" t="str">
            <v>BA00002545866</v>
          </cell>
        </row>
        <row r="96">
          <cell r="E96" t="str">
            <v>BA00002545902</v>
          </cell>
        </row>
        <row r="97">
          <cell r="E97" t="str">
            <v>BA00002545943</v>
          </cell>
        </row>
        <row r="98">
          <cell r="E98" t="str">
            <v>BA00002619165</v>
          </cell>
        </row>
        <row r="99">
          <cell r="E99" t="str">
            <v>BA00002623176</v>
          </cell>
        </row>
        <row r="100">
          <cell r="E100" t="str">
            <v>BA00002630324</v>
          </cell>
        </row>
        <row r="101">
          <cell r="E101" t="str">
            <v>BA00002632868</v>
          </cell>
        </row>
        <row r="102">
          <cell r="E102" t="str">
            <v>BA00002633200</v>
          </cell>
        </row>
        <row r="103">
          <cell r="E103" t="str">
            <v>BA00002644741</v>
          </cell>
        </row>
        <row r="104">
          <cell r="E104" t="str">
            <v>BA00002645999</v>
          </cell>
        </row>
        <row r="105">
          <cell r="E105" t="str">
            <v>BA00002648253</v>
          </cell>
        </row>
        <row r="106">
          <cell r="E106" t="str">
            <v>BA00002648412</v>
          </cell>
        </row>
        <row r="107">
          <cell r="E107" t="str">
            <v>BA00002658133</v>
          </cell>
        </row>
        <row r="108">
          <cell r="E108" t="str">
            <v>BA00002659380</v>
          </cell>
        </row>
        <row r="109">
          <cell r="E109" t="str">
            <v>BA00002660422</v>
          </cell>
        </row>
        <row r="110">
          <cell r="E110" t="str">
            <v>BA00002660689</v>
          </cell>
        </row>
        <row r="111">
          <cell r="E111" t="str">
            <v>BA00002660720</v>
          </cell>
        </row>
        <row r="112">
          <cell r="E112" t="str">
            <v>BA00002660861</v>
          </cell>
        </row>
        <row r="113">
          <cell r="E113" t="str">
            <v>BA00002661092</v>
          </cell>
        </row>
        <row r="114">
          <cell r="E114" t="str">
            <v>BA00002661355</v>
          </cell>
        </row>
        <row r="115">
          <cell r="E115" t="str">
            <v>BA00002662727</v>
          </cell>
        </row>
        <row r="116">
          <cell r="E116" t="str">
            <v>BA00002664508</v>
          </cell>
        </row>
        <row r="117">
          <cell r="E117" t="str">
            <v>BA00002665142</v>
          </cell>
        </row>
        <row r="118">
          <cell r="E118" t="str">
            <v>BA00002665656</v>
          </cell>
        </row>
        <row r="119">
          <cell r="E119" t="str">
            <v>BA00002666568</v>
          </cell>
        </row>
        <row r="120">
          <cell r="E120" t="str">
            <v>BA00002668450</v>
          </cell>
        </row>
        <row r="121">
          <cell r="E121" t="str">
            <v>BA00002668735</v>
          </cell>
        </row>
        <row r="122">
          <cell r="E122" t="str">
            <v>BA00002668903</v>
          </cell>
        </row>
        <row r="123">
          <cell r="E123" t="str">
            <v>BA00002670109</v>
          </cell>
        </row>
        <row r="124">
          <cell r="E124" t="str">
            <v>BA00002671358</v>
          </cell>
        </row>
        <row r="125">
          <cell r="E125" t="str">
            <v>BA00002679361</v>
          </cell>
        </row>
        <row r="126">
          <cell r="E126" t="str">
            <v>BA00002690925</v>
          </cell>
        </row>
        <row r="127">
          <cell r="E127" t="str">
            <v>BA00002693074</v>
          </cell>
        </row>
        <row r="128">
          <cell r="E128" t="str">
            <v>BA00002694232</v>
          </cell>
        </row>
        <row r="129">
          <cell r="E129" t="str">
            <v>BA00002694339</v>
          </cell>
        </row>
        <row r="130">
          <cell r="E130" t="str">
            <v>BA00002694942</v>
          </cell>
        </row>
        <row r="131">
          <cell r="E131" t="str">
            <v>BA00002696245</v>
          </cell>
        </row>
        <row r="132">
          <cell r="E132" t="str">
            <v>BA00002696850</v>
          </cell>
        </row>
        <row r="133">
          <cell r="E133" t="str">
            <v>BA00002696853</v>
          </cell>
        </row>
        <row r="134">
          <cell r="E134" t="str">
            <v>BA00002696912</v>
          </cell>
        </row>
        <row r="135">
          <cell r="E135" t="str">
            <v>BA00002697566</v>
          </cell>
        </row>
        <row r="136">
          <cell r="E136" t="str">
            <v>BA00002697763</v>
          </cell>
        </row>
        <row r="137">
          <cell r="E137" t="str">
            <v>BA00002698476</v>
          </cell>
        </row>
        <row r="138">
          <cell r="E138" t="str">
            <v>BA00002698612</v>
          </cell>
        </row>
        <row r="139">
          <cell r="E139" t="str">
            <v>BA00002699820</v>
          </cell>
        </row>
        <row r="140">
          <cell r="E140" t="str">
            <v>BA00002700750</v>
          </cell>
        </row>
        <row r="141">
          <cell r="E141" t="str">
            <v>BA00002700757</v>
          </cell>
        </row>
        <row r="142">
          <cell r="E142" t="str">
            <v>BA00002701259</v>
          </cell>
        </row>
        <row r="143">
          <cell r="E143" t="str">
            <v>BA00002701371</v>
          </cell>
        </row>
        <row r="144">
          <cell r="E144" t="str">
            <v>BA00002701767</v>
          </cell>
        </row>
        <row r="145">
          <cell r="E145" t="str">
            <v>BA00002703342</v>
          </cell>
        </row>
        <row r="146">
          <cell r="E146" t="str">
            <v>BA00002704518</v>
          </cell>
        </row>
        <row r="147">
          <cell r="E147" t="str">
            <v>BA00002705684</v>
          </cell>
        </row>
        <row r="148">
          <cell r="E148" t="str">
            <v>BA00002706078</v>
          </cell>
        </row>
        <row r="149">
          <cell r="E149" t="str">
            <v>BA00002706748</v>
          </cell>
        </row>
        <row r="150">
          <cell r="E150" t="str">
            <v>BA00002707324</v>
          </cell>
        </row>
        <row r="151">
          <cell r="E151" t="str">
            <v>BA00002707602</v>
          </cell>
        </row>
        <row r="152">
          <cell r="E152" t="str">
            <v>BA00002708262</v>
          </cell>
        </row>
        <row r="153">
          <cell r="E153" t="str">
            <v>BA00002709636</v>
          </cell>
        </row>
        <row r="154">
          <cell r="E154" t="str">
            <v>BA00002709808</v>
          </cell>
        </row>
        <row r="155">
          <cell r="E155" t="str">
            <v>BA00002710295</v>
          </cell>
        </row>
        <row r="156">
          <cell r="E156" t="str">
            <v>BA00002710831</v>
          </cell>
        </row>
        <row r="157">
          <cell r="E157" t="str">
            <v>BA00002711573</v>
          </cell>
        </row>
        <row r="158">
          <cell r="E158" t="str">
            <v>BA00002711582</v>
          </cell>
        </row>
        <row r="159">
          <cell r="E159" t="str">
            <v>BA00002711728</v>
          </cell>
        </row>
        <row r="160">
          <cell r="E160" t="str">
            <v>BA00002711738</v>
          </cell>
        </row>
        <row r="161">
          <cell r="E161" t="str">
            <v>BA00002716959</v>
          </cell>
        </row>
        <row r="162">
          <cell r="E162" t="str">
            <v>BA00002718271</v>
          </cell>
        </row>
        <row r="163">
          <cell r="E163" t="str">
            <v>BA00002719735</v>
          </cell>
        </row>
        <row r="164">
          <cell r="E164" t="str">
            <v>BA00002719937</v>
          </cell>
        </row>
        <row r="165">
          <cell r="E165" t="str">
            <v>BA00002720438</v>
          </cell>
        </row>
        <row r="166">
          <cell r="E166" t="str">
            <v>BA00002720509</v>
          </cell>
        </row>
        <row r="167">
          <cell r="E167" t="str">
            <v>BA00002720848</v>
          </cell>
        </row>
        <row r="168">
          <cell r="E168" t="str">
            <v>BA00002728136</v>
          </cell>
        </row>
        <row r="169">
          <cell r="E169" t="str">
            <v>BA00002730873</v>
          </cell>
        </row>
        <row r="170">
          <cell r="E170" t="str">
            <v>BA00002733542</v>
          </cell>
        </row>
        <row r="171">
          <cell r="E171" t="str">
            <v>BA00002736557</v>
          </cell>
        </row>
        <row r="172">
          <cell r="E172" t="str">
            <v>BA00002736577</v>
          </cell>
        </row>
        <row r="173">
          <cell r="E173" t="str">
            <v>BA00002736770</v>
          </cell>
        </row>
        <row r="174">
          <cell r="E174" t="str">
            <v>BA00002739265</v>
          </cell>
        </row>
        <row r="175">
          <cell r="E175" t="str">
            <v>BA00002739851</v>
          </cell>
        </row>
        <row r="176">
          <cell r="E176" t="str">
            <v>BA00002744127</v>
          </cell>
        </row>
        <row r="177">
          <cell r="E177" t="str">
            <v>BA00002744308</v>
          </cell>
        </row>
        <row r="178">
          <cell r="E178" t="str">
            <v>BA00002751804</v>
          </cell>
        </row>
        <row r="179">
          <cell r="E179" t="str">
            <v>BA00002752150</v>
          </cell>
        </row>
        <row r="180">
          <cell r="E180" t="str">
            <v>BA00002753131</v>
          </cell>
        </row>
        <row r="181">
          <cell r="E181" t="str">
            <v>BA00002754695</v>
          </cell>
        </row>
        <row r="182">
          <cell r="E182" t="str">
            <v>BA00002755655</v>
          </cell>
        </row>
        <row r="183">
          <cell r="E183" t="str">
            <v>BA00002756797</v>
          </cell>
        </row>
        <row r="184">
          <cell r="E184" t="str">
            <v>BA00002757338</v>
          </cell>
        </row>
        <row r="185">
          <cell r="E185" t="str">
            <v>BA00002762040</v>
          </cell>
        </row>
        <row r="186">
          <cell r="E186" t="str">
            <v>BA00002762217</v>
          </cell>
        </row>
        <row r="187">
          <cell r="E187" t="str">
            <v>BA00002766028</v>
          </cell>
        </row>
        <row r="188">
          <cell r="E188" t="str">
            <v>BA00002770182</v>
          </cell>
        </row>
        <row r="189">
          <cell r="E189" t="str">
            <v>BA00002775917</v>
          </cell>
        </row>
        <row r="190">
          <cell r="E190" t="str">
            <v>BA00002778662</v>
          </cell>
        </row>
        <row r="191">
          <cell r="E191" t="str">
            <v>BA00002784202</v>
          </cell>
        </row>
        <row r="192">
          <cell r="E192" t="str">
            <v>BA00002784260</v>
          </cell>
        </row>
        <row r="193">
          <cell r="E193" t="str">
            <v>BA00002789595</v>
          </cell>
        </row>
        <row r="194">
          <cell r="E194" t="str">
            <v>BA00002798999</v>
          </cell>
        </row>
        <row r="195">
          <cell r="E195" t="str">
            <v>BA00002805258</v>
          </cell>
        </row>
        <row r="196">
          <cell r="E196" t="str">
            <v>BA00002805869</v>
          </cell>
        </row>
        <row r="197">
          <cell r="E197" t="str">
            <v>BA00002829776</v>
          </cell>
        </row>
        <row r="198">
          <cell r="E198" t="str">
            <v>BA00002830168</v>
          </cell>
        </row>
        <row r="199">
          <cell r="E199" t="str">
            <v>BA00002834040</v>
          </cell>
        </row>
        <row r="200">
          <cell r="E200" t="str">
            <v>BA00002834084</v>
          </cell>
        </row>
        <row r="201">
          <cell r="E201" t="str">
            <v>BA00002834104</v>
          </cell>
        </row>
        <row r="202">
          <cell r="E202" t="str">
            <v>BA00002834690</v>
          </cell>
        </row>
        <row r="203">
          <cell r="E203" t="str">
            <v>BA00002840416</v>
          </cell>
        </row>
        <row r="204">
          <cell r="E204" t="str">
            <v>BA00002843188</v>
          </cell>
        </row>
        <row r="205">
          <cell r="E205" t="str">
            <v>BA00002844122</v>
          </cell>
        </row>
        <row r="206">
          <cell r="E206" t="str">
            <v>BA00002844132</v>
          </cell>
        </row>
        <row r="207">
          <cell r="E207" t="str">
            <v>BA00002844308</v>
          </cell>
        </row>
        <row r="208">
          <cell r="E208" t="str">
            <v>BA00002844386</v>
          </cell>
        </row>
        <row r="209">
          <cell r="E209" t="str">
            <v>BA00002844396</v>
          </cell>
        </row>
        <row r="210">
          <cell r="E210" t="str">
            <v>BA00002844540</v>
          </cell>
        </row>
        <row r="211">
          <cell r="E211" t="str">
            <v>BA00002844564</v>
          </cell>
        </row>
        <row r="212">
          <cell r="E212" t="str">
            <v>BA00002846474</v>
          </cell>
        </row>
        <row r="213">
          <cell r="E213" t="str">
            <v>BA00002846514</v>
          </cell>
        </row>
        <row r="214">
          <cell r="E214" t="str">
            <v>BA00002847134</v>
          </cell>
        </row>
        <row r="215">
          <cell r="E215" t="str">
            <v>BA00002847182</v>
          </cell>
        </row>
        <row r="216">
          <cell r="E216" t="str">
            <v>BA00002847344</v>
          </cell>
        </row>
        <row r="217">
          <cell r="E217" t="str">
            <v>BA00002848408</v>
          </cell>
        </row>
        <row r="218">
          <cell r="E218" t="str">
            <v>BA00002848498</v>
          </cell>
        </row>
        <row r="219">
          <cell r="E219" t="str">
            <v>BA00002848540</v>
          </cell>
        </row>
        <row r="220">
          <cell r="E220" t="str">
            <v>BA00002849178</v>
          </cell>
        </row>
        <row r="221">
          <cell r="E221" t="str">
            <v>BA00002854008</v>
          </cell>
        </row>
        <row r="222">
          <cell r="E222" t="str">
            <v>BA00002855122</v>
          </cell>
        </row>
        <row r="223">
          <cell r="E223" t="str">
            <v>BF00002616537</v>
          </cell>
        </row>
        <row r="224">
          <cell r="E224" t="str">
            <v>BF00002644705</v>
          </cell>
        </row>
        <row r="225">
          <cell r="E225" t="str">
            <v>BF00002650372</v>
          </cell>
        </row>
        <row r="226">
          <cell r="E226" t="str">
            <v>BF00002689145</v>
          </cell>
        </row>
        <row r="227">
          <cell r="E227" t="str">
            <v>BF00002690189</v>
          </cell>
        </row>
        <row r="228">
          <cell r="E228" t="str">
            <v>BF00002693732</v>
          </cell>
        </row>
        <row r="229">
          <cell r="E229" t="str">
            <v>BF00002728024</v>
          </cell>
        </row>
        <row r="230">
          <cell r="E230" t="str">
            <v>BF00002773757</v>
          </cell>
        </row>
        <row r="231">
          <cell r="E231" t="str">
            <v>BA00002679338</v>
          </cell>
        </row>
        <row r="232">
          <cell r="E232" t="str">
            <v>BA00002687877</v>
          </cell>
        </row>
        <row r="233">
          <cell r="E233" t="str">
            <v>BF00002773734</v>
          </cell>
        </row>
        <row r="234">
          <cell r="E234" t="str">
            <v>BA00002721259</v>
          </cell>
        </row>
        <row r="235">
          <cell r="E235" t="str">
            <v>BA00002782516</v>
          </cell>
        </row>
        <row r="236">
          <cell r="E236" t="str">
            <v>BA00002721385</v>
          </cell>
        </row>
        <row r="237">
          <cell r="E237" t="str">
            <v>BA00002718478</v>
          </cell>
        </row>
        <row r="238">
          <cell r="E238" t="str">
            <v>BA00002693543</v>
          </cell>
        </row>
        <row r="239">
          <cell r="E239" t="str">
            <v>BA00002722609</v>
          </cell>
        </row>
        <row r="240">
          <cell r="E240" t="str">
            <v>AD00000535279</v>
          </cell>
        </row>
        <row r="241">
          <cell r="E241" t="str">
            <v>BA00002442163</v>
          </cell>
        </row>
        <row r="242">
          <cell r="E242" t="str">
            <v>BA00002453640</v>
          </cell>
        </row>
        <row r="243">
          <cell r="E243" t="str">
            <v>BA00002453656</v>
          </cell>
        </row>
        <row r="244">
          <cell r="E244" t="str">
            <v>BA00002458536</v>
          </cell>
        </row>
        <row r="245">
          <cell r="E245" t="str">
            <v>BA00002518449</v>
          </cell>
        </row>
        <row r="246">
          <cell r="E246" t="str">
            <v>BA00002518583</v>
          </cell>
        </row>
        <row r="247">
          <cell r="E247" t="str">
            <v>BA00002545842</v>
          </cell>
        </row>
        <row r="248">
          <cell r="E248" t="str">
            <v>BA00002545871</v>
          </cell>
        </row>
        <row r="249">
          <cell r="E249" t="str">
            <v>BA00002552881</v>
          </cell>
        </row>
        <row r="250">
          <cell r="E250" t="str">
            <v>BA00002648458</v>
          </cell>
        </row>
        <row r="251">
          <cell r="E251" t="str">
            <v>BA00002651837</v>
          </cell>
        </row>
        <row r="252">
          <cell r="E252" t="str">
            <v>BA00002669198</v>
          </cell>
        </row>
        <row r="253">
          <cell r="E253" t="str">
            <v>BA00002671449</v>
          </cell>
        </row>
        <row r="254">
          <cell r="E254" t="str">
            <v>BA00002681747</v>
          </cell>
        </row>
        <row r="255">
          <cell r="E255" t="str">
            <v>BA00002683441</v>
          </cell>
        </row>
        <row r="256">
          <cell r="E256" t="str">
            <v>BA00002697442</v>
          </cell>
        </row>
        <row r="257">
          <cell r="E257" t="str">
            <v>BA00002705203</v>
          </cell>
        </row>
        <row r="258">
          <cell r="E258" t="str">
            <v>BA00002706377</v>
          </cell>
        </row>
        <row r="259">
          <cell r="E259" t="str">
            <v>BA00002730046</v>
          </cell>
        </row>
        <row r="260">
          <cell r="E260" t="str">
            <v>BA00002739880</v>
          </cell>
        </row>
        <row r="261">
          <cell r="E261" t="str">
            <v>BA00002743015</v>
          </cell>
        </row>
        <row r="262">
          <cell r="E262" t="str">
            <v>BA00002760077</v>
          </cell>
        </row>
        <row r="263">
          <cell r="E263" t="str">
            <v>BA00002834406</v>
          </cell>
        </row>
        <row r="264">
          <cell r="E264" t="str">
            <v>BA00002843178</v>
          </cell>
        </row>
        <row r="265">
          <cell r="E265" t="str">
            <v>BA00002843488</v>
          </cell>
        </row>
        <row r="266">
          <cell r="E266" t="str">
            <v>BA00002854408</v>
          </cell>
        </row>
        <row r="267">
          <cell r="E267" t="str">
            <v>BF00002598937</v>
          </cell>
        </row>
        <row r="268">
          <cell r="E268" t="str">
            <v>BF00002599190</v>
          </cell>
        </row>
        <row r="269">
          <cell r="E269" t="str">
            <v>BF00002624302</v>
          </cell>
        </row>
        <row r="270">
          <cell r="E270" t="str">
            <v>BF00002650367</v>
          </cell>
        </row>
        <row r="271">
          <cell r="E271" t="str">
            <v>BF00002682525</v>
          </cell>
        </row>
        <row r="272">
          <cell r="E272" t="str">
            <v>BF00002715005</v>
          </cell>
        </row>
        <row r="273">
          <cell r="E273" t="str">
            <v>BF00002730737</v>
          </cell>
        </row>
        <row r="274">
          <cell r="E274" t="str">
            <v>BF00002773741</v>
          </cell>
        </row>
        <row r="275">
          <cell r="E275" t="str">
            <v>BA00002840014</v>
          </cell>
        </row>
        <row r="276">
          <cell r="E276" t="str">
            <v>BA00002843416</v>
          </cell>
        </row>
        <row r="277">
          <cell r="E277" t="str">
            <v>BA00002840188</v>
          </cell>
        </row>
        <row r="278">
          <cell r="E278" t="str">
            <v>BA00002718299</v>
          </cell>
        </row>
        <row r="279">
          <cell r="E279" t="str">
            <v>BA00002843414</v>
          </cell>
        </row>
        <row r="280">
          <cell r="E280" t="str">
            <v>BA00002840142</v>
          </cell>
        </row>
        <row r="281">
          <cell r="E281" t="str">
            <v>BA00002843420</v>
          </cell>
        </row>
        <row r="282">
          <cell r="E282" t="str">
            <v>BA00002545854</v>
          </cell>
        </row>
        <row r="283">
          <cell r="E283" t="str">
            <v>BA00002539440</v>
          </cell>
        </row>
        <row r="284">
          <cell r="E284" t="str">
            <v>BA00002491217</v>
          </cell>
        </row>
        <row r="285">
          <cell r="E285" t="str">
            <v>BA00002440904</v>
          </cell>
        </row>
        <row r="286">
          <cell r="E286" t="str">
            <v>BA00002539390</v>
          </cell>
        </row>
        <row r="287">
          <cell r="E287" t="str">
            <v>BA00002538999</v>
          </cell>
        </row>
        <row r="288">
          <cell r="E288" t="str">
            <v>BA00002480722</v>
          </cell>
        </row>
        <row r="289">
          <cell r="E289" t="str">
            <v>BA00002439849</v>
          </cell>
        </row>
        <row r="290">
          <cell r="E290" t="str">
            <v>BA00002439839</v>
          </cell>
        </row>
        <row r="291">
          <cell r="E291" t="str">
            <v>BA00002439853</v>
          </cell>
        </row>
        <row r="292">
          <cell r="E292" t="str">
            <v>BA00002439789</v>
          </cell>
        </row>
        <row r="293">
          <cell r="E293" t="str">
            <v>BA00002439843</v>
          </cell>
        </row>
        <row r="294">
          <cell r="E294" t="str">
            <v>BA00002439860</v>
          </cell>
        </row>
        <row r="295">
          <cell r="E295" t="str">
            <v>BA00002851430</v>
          </cell>
        </row>
        <row r="296">
          <cell r="E296" t="str">
            <v>BA00002617603</v>
          </cell>
        </row>
        <row r="297">
          <cell r="E297" t="str">
            <v>BA00002439876</v>
          </cell>
        </row>
        <row r="298">
          <cell r="E298" t="str">
            <v>BA00002482107</v>
          </cell>
        </row>
        <row r="299">
          <cell r="E299" t="str">
            <v>BA00002520392</v>
          </cell>
        </row>
        <row r="300">
          <cell r="E300" t="str">
            <v>BA00002545854</v>
          </cell>
        </row>
        <row r="301">
          <cell r="E301" t="str">
            <v>BA00002594211</v>
          </cell>
        </row>
        <row r="302">
          <cell r="E302" t="str">
            <v>BA00002850694</v>
          </cell>
        </row>
        <row r="303">
          <cell r="E303" t="str">
            <v>BF00002598937</v>
          </cell>
        </row>
        <row r="304">
          <cell r="E304" t="str">
            <v>DTR0000061567</v>
          </cell>
        </row>
        <row r="305">
          <cell r="E305" t="str">
            <v>BA00002689968</v>
          </cell>
        </row>
        <row r="306">
          <cell r="E306" t="str">
            <v>BA00002612577</v>
          </cell>
        </row>
        <row r="307">
          <cell r="E307" t="str">
            <v>BA00002612414</v>
          </cell>
        </row>
        <row r="308">
          <cell r="E308" t="str">
            <v>BA00002487136</v>
          </cell>
        </row>
        <row r="309">
          <cell r="E309" t="str">
            <v>BA00002678907</v>
          </cell>
        </row>
        <row r="310">
          <cell r="E310" t="str">
            <v>BA00002487150</v>
          </cell>
        </row>
        <row r="311">
          <cell r="E311" t="str">
            <v>BA00002740877</v>
          </cell>
        </row>
        <row r="312">
          <cell r="E312" t="str">
            <v>BA00002675418</v>
          </cell>
        </row>
        <row r="313">
          <cell r="E313" t="str">
            <v>BA00002709356</v>
          </cell>
        </row>
        <row r="314">
          <cell r="E314" t="str">
            <v>BA00002675994</v>
          </cell>
        </row>
        <row r="315">
          <cell r="E315" t="str">
            <v>BA00002777791</v>
          </cell>
        </row>
        <row r="316">
          <cell r="E316" t="str">
            <v>BA00002611620</v>
          </cell>
        </row>
        <row r="317">
          <cell r="E317" t="str">
            <v>BA00002680671</v>
          </cell>
        </row>
        <row r="318">
          <cell r="E318" t="str">
            <v>BA00002682064</v>
          </cell>
        </row>
        <row r="319">
          <cell r="E319" t="str">
            <v>BA00002675201</v>
          </cell>
        </row>
        <row r="320">
          <cell r="E320" t="str">
            <v>BA00002683197</v>
          </cell>
        </row>
        <row r="321">
          <cell r="E321" t="str">
            <v>BA00002669164</v>
          </cell>
        </row>
        <row r="322">
          <cell r="E322" t="str">
            <v>BA00002682602</v>
          </cell>
        </row>
        <row r="323">
          <cell r="E323" t="str">
            <v>BA00002468162</v>
          </cell>
        </row>
        <row r="324">
          <cell r="E324" t="str">
            <v>BA00002523056</v>
          </cell>
        </row>
        <row r="325">
          <cell r="E325" t="str">
            <v>BA00002499967</v>
          </cell>
        </row>
        <row r="326">
          <cell r="E326" t="str">
            <v>BA00002439876</v>
          </cell>
        </row>
        <row r="327">
          <cell r="E327" t="str">
            <v>BA00002482107</v>
          </cell>
        </row>
        <row r="328">
          <cell r="E328" t="str">
            <v>BA00002482155</v>
          </cell>
        </row>
        <row r="329">
          <cell r="E329" t="str">
            <v>BA00002591892</v>
          </cell>
        </row>
        <row r="330">
          <cell r="E330" t="str">
            <v>BA00002594211</v>
          </cell>
        </row>
        <row r="331">
          <cell r="E331" t="str">
            <v>BA00002594223</v>
          </cell>
        </row>
        <row r="332">
          <cell r="E332" t="str">
            <v>BA00002444654</v>
          </cell>
        </row>
        <row r="333">
          <cell r="E333" t="str">
            <v>BA00002499543</v>
          </cell>
        </row>
        <row r="334">
          <cell r="E334" t="str">
            <v>BA00002851430</v>
          </cell>
        </row>
        <row r="335">
          <cell r="E335" t="str">
            <v>BA00002851456</v>
          </cell>
        </row>
        <row r="336">
          <cell r="E336" t="str">
            <v>BA00002850708</v>
          </cell>
        </row>
        <row r="337">
          <cell r="E337" t="str">
            <v>BA00002439789</v>
          </cell>
        </row>
        <row r="338">
          <cell r="E338" t="str">
            <v>BA00002439839</v>
          </cell>
        </row>
        <row r="339">
          <cell r="E339" t="str">
            <v>BA00002439843</v>
          </cell>
        </row>
        <row r="340">
          <cell r="E340" t="str">
            <v>BA00002439849</v>
          </cell>
        </row>
        <row r="341">
          <cell r="E341" t="str">
            <v>BA00002439853</v>
          </cell>
        </row>
        <row r="342">
          <cell r="E342" t="str">
            <v>BA00002439860</v>
          </cell>
        </row>
        <row r="343">
          <cell r="E343" t="str">
            <v>BA00002440904</v>
          </cell>
        </row>
        <row r="344">
          <cell r="E344" t="str">
            <v>BA00002491217</v>
          </cell>
        </row>
        <row r="345">
          <cell r="E345" t="str">
            <v>BA00002539440</v>
          </cell>
        </row>
        <row r="346">
          <cell r="E346" t="str">
            <v>BA00002589694</v>
          </cell>
        </row>
        <row r="347">
          <cell r="E347" t="str">
            <v>BA00002617603</v>
          </cell>
        </row>
        <row r="348">
          <cell r="E348" t="str">
            <v>BA00002643132</v>
          </cell>
        </row>
        <row r="349">
          <cell r="E349" t="str">
            <v>BA00002468162</v>
          </cell>
        </row>
        <row r="350">
          <cell r="E350" t="str">
            <v>BA00002499967</v>
          </cell>
        </row>
        <row r="351">
          <cell r="E351" t="str">
            <v>BA00002523056</v>
          </cell>
        </row>
        <row r="352">
          <cell r="E352" t="str">
            <v>BA00002682602</v>
          </cell>
        </row>
        <row r="353">
          <cell r="E353" t="str">
            <v>BA00002712829</v>
          </cell>
        </row>
        <row r="354">
          <cell r="E354" t="str">
            <v>BA00002714969</v>
          </cell>
        </row>
        <row r="355">
          <cell r="E355" t="str">
            <v>BA00002728226</v>
          </cell>
        </row>
        <row r="356">
          <cell r="E356" t="str">
            <v>BA00002487136</v>
          </cell>
        </row>
        <row r="357">
          <cell r="E357" t="str">
            <v>BA00002487150</v>
          </cell>
        </row>
        <row r="358">
          <cell r="E358" t="str">
            <v>BA00002610803</v>
          </cell>
        </row>
        <row r="359">
          <cell r="E359" t="str">
            <v>BA00002610820</v>
          </cell>
        </row>
        <row r="360">
          <cell r="E360" t="str">
            <v>BA00002611620</v>
          </cell>
        </row>
        <row r="361">
          <cell r="E361" t="str">
            <v>BA00002612414</v>
          </cell>
        </row>
        <row r="362">
          <cell r="E362" t="str">
            <v>BA00002612577</v>
          </cell>
        </row>
        <row r="363">
          <cell r="E363" t="str">
            <v>BA00002628335</v>
          </cell>
        </row>
        <row r="364">
          <cell r="E364" t="str">
            <v>BA00002669164</v>
          </cell>
        </row>
        <row r="365">
          <cell r="E365" t="str">
            <v>BA00002675201</v>
          </cell>
        </row>
        <row r="366">
          <cell r="E366" t="str">
            <v>BA00002675418</v>
          </cell>
        </row>
        <row r="367">
          <cell r="E367" t="str">
            <v>BA00002675536</v>
          </cell>
        </row>
        <row r="368">
          <cell r="E368" t="str">
            <v>BA00002675994</v>
          </cell>
        </row>
        <row r="369">
          <cell r="E369" t="str">
            <v>BA00002678907</v>
          </cell>
        </row>
        <row r="370">
          <cell r="E370" t="str">
            <v>BA00002680671</v>
          </cell>
        </row>
        <row r="371">
          <cell r="E371" t="str">
            <v>BA00002682064</v>
          </cell>
        </row>
        <row r="372">
          <cell r="E372" t="str">
            <v>BA00002683197</v>
          </cell>
        </row>
        <row r="373">
          <cell r="E373" t="str">
            <v>BA00002689968</v>
          </cell>
        </row>
        <row r="374">
          <cell r="E374" t="str">
            <v>BA00002709356</v>
          </cell>
        </row>
        <row r="375">
          <cell r="E375" t="str">
            <v>BA00002725257</v>
          </cell>
        </row>
        <row r="376">
          <cell r="E376" t="str">
            <v>BA00002740877</v>
          </cell>
        </row>
        <row r="377">
          <cell r="E377" t="str">
            <v>BA00002765259</v>
          </cell>
        </row>
        <row r="378">
          <cell r="E378" t="str">
            <v>BA00002777791</v>
          </cell>
        </row>
        <row r="379">
          <cell r="E379" t="str">
            <v>BF00002597799</v>
          </cell>
        </row>
        <row r="380">
          <cell r="E380" t="str">
            <v>BF00002598812</v>
          </cell>
        </row>
        <row r="381">
          <cell r="E381" t="str">
            <v>BF00002650359</v>
          </cell>
        </row>
        <row r="382">
          <cell r="E382" t="str">
            <v>BF00002727111</v>
          </cell>
        </row>
        <row r="383">
          <cell r="E383" t="str">
            <v>AD00000537322</v>
          </cell>
        </row>
        <row r="384">
          <cell r="E384" t="str">
            <v>BA00002609569</v>
          </cell>
        </row>
        <row r="385">
          <cell r="E385" t="str">
            <v>BA00002626226</v>
          </cell>
        </row>
        <row r="386">
          <cell r="E386" t="str">
            <v>BA00002664508</v>
          </cell>
        </row>
        <row r="387">
          <cell r="E387" t="str">
            <v>BA00002679338</v>
          </cell>
        </row>
        <row r="388">
          <cell r="E388" t="str">
            <v>BA00002687877</v>
          </cell>
        </row>
        <row r="389">
          <cell r="E389" t="str">
            <v>BA00002694440</v>
          </cell>
        </row>
        <row r="390">
          <cell r="E390" t="str">
            <v>BA00002701089</v>
          </cell>
        </row>
        <row r="391">
          <cell r="E391" t="str">
            <v>BA00002718299</v>
          </cell>
        </row>
        <row r="392">
          <cell r="E392" t="str">
            <v>BA00002718478</v>
          </cell>
        </row>
        <row r="393">
          <cell r="E393" t="str">
            <v>BA00002721259</v>
          </cell>
        </row>
        <row r="394">
          <cell r="E394" t="str">
            <v>BA00002721385</v>
          </cell>
        </row>
        <row r="395">
          <cell r="E395" t="str">
            <v>BA00002722609</v>
          </cell>
        </row>
        <row r="396">
          <cell r="E396" t="str">
            <v>BA00002694339</v>
          </cell>
        </row>
        <row r="397">
          <cell r="E397" t="str">
            <v>BA00002782516</v>
          </cell>
        </row>
        <row r="398">
          <cell r="E398" t="str">
            <v>BA00002840014</v>
          </cell>
        </row>
        <row r="399">
          <cell r="E399" t="str">
            <v>BA00002840142</v>
          </cell>
        </row>
        <row r="400">
          <cell r="E400" t="str">
            <v>BA00002840188</v>
          </cell>
        </row>
        <row r="401">
          <cell r="E401" t="str">
            <v>BA00002843414</v>
          </cell>
        </row>
        <row r="402">
          <cell r="E402" t="str">
            <v>BA00002843416</v>
          </cell>
        </row>
        <row r="403">
          <cell r="E403" t="str">
            <v>BA00002843420</v>
          </cell>
        </row>
        <row r="404">
          <cell r="E404" t="str">
            <v>BF00002598937</v>
          </cell>
        </row>
        <row r="405">
          <cell r="E405" t="str">
            <v>BF00002599190</v>
          </cell>
        </row>
        <row r="406">
          <cell r="E406" t="str">
            <v>BF00002624302</v>
          </cell>
        </row>
        <row r="407">
          <cell r="E407" t="str">
            <v>BF00002650367</v>
          </cell>
        </row>
        <row r="408">
          <cell r="E408" t="str">
            <v>BF00002682525</v>
          </cell>
        </row>
        <row r="409">
          <cell r="E409" t="str">
            <v>BF00002715005</v>
          </cell>
        </row>
        <row r="410">
          <cell r="E410" t="str">
            <v>BF00002730737</v>
          </cell>
        </row>
        <row r="411">
          <cell r="E411" t="str">
            <v>BF00002773741</v>
          </cell>
        </row>
        <row r="412">
          <cell r="E412" t="str">
            <v>BF00002773757</v>
          </cell>
        </row>
        <row r="413">
          <cell r="E413" t="str">
            <v>BA00002442990</v>
          </cell>
        </row>
        <row r="414">
          <cell r="E414" t="str">
            <v>BA00002448161</v>
          </cell>
        </row>
        <row r="415">
          <cell r="E415" t="str">
            <v>BA00002494841</v>
          </cell>
        </row>
        <row r="416">
          <cell r="E416" t="str">
            <v>BA00002519030</v>
          </cell>
        </row>
        <row r="417">
          <cell r="E417" t="str">
            <v>BA00002528516</v>
          </cell>
        </row>
        <row r="418">
          <cell r="E418" t="str">
            <v>BA00002695224</v>
          </cell>
        </row>
        <row r="419">
          <cell r="E419" t="str">
            <v>BA00002706826</v>
          </cell>
        </row>
        <row r="420">
          <cell r="E420" t="str">
            <v>BA00002781933</v>
          </cell>
        </row>
        <row r="421">
          <cell r="E421" t="str">
            <v>BA00002682064</v>
          </cell>
        </row>
        <row r="422">
          <cell r="E422" t="str">
            <v>BA00002694440</v>
          </cell>
        </row>
        <row r="423">
          <cell r="E423" t="str">
            <v>BA00002851430</v>
          </cell>
        </row>
        <row r="424">
          <cell r="E424" t="str">
            <v>BA00002482155</v>
          </cell>
        </row>
        <row r="425">
          <cell r="E425" t="str">
            <v>BA00002482107</v>
          </cell>
        </row>
        <row r="426">
          <cell r="E426" t="str">
            <v>BA00002439894</v>
          </cell>
        </row>
        <row r="427">
          <cell r="E427" t="str">
            <v>BA00002441322</v>
          </cell>
        </row>
        <row r="428">
          <cell r="E428" t="str">
            <v>BA00002473276</v>
          </cell>
        </row>
        <row r="429">
          <cell r="E429" t="str">
            <v>BA00002589694</v>
          </cell>
        </row>
        <row r="430">
          <cell r="E430" t="str">
            <v>BA00002617603</v>
          </cell>
        </row>
        <row r="431">
          <cell r="E431" t="str">
            <v>BA00002629104</v>
          </cell>
        </row>
        <row r="432">
          <cell r="E432" t="str">
            <v>BA00002643132</v>
          </cell>
        </row>
        <row r="433">
          <cell r="E433" t="str">
            <v>BA00002706515</v>
          </cell>
        </row>
        <row r="434">
          <cell r="E434" t="str">
            <v>BA00002706631</v>
          </cell>
        </row>
        <row r="435">
          <cell r="E435" t="str">
            <v>BA00002709815</v>
          </cell>
        </row>
        <row r="436">
          <cell r="E436" t="str">
            <v>BA00002728932</v>
          </cell>
        </row>
        <row r="437">
          <cell r="E437" t="str">
            <v>BA00002736784</v>
          </cell>
        </row>
        <row r="438">
          <cell r="E438" t="str">
            <v>BA00002854034</v>
          </cell>
        </row>
        <row r="439">
          <cell r="E439" t="str">
            <v>BA00002513513</v>
          </cell>
        </row>
        <row r="440">
          <cell r="E440" t="str">
            <v>BA00002855196</v>
          </cell>
        </row>
        <row r="441">
          <cell r="E441" t="str">
            <v>BA00000287811</v>
          </cell>
        </row>
        <row r="442">
          <cell r="E442" t="str">
            <v>BF00002727111</v>
          </cell>
        </row>
        <row r="443">
          <cell r="E443" t="str">
            <v>DTR0000060033</v>
          </cell>
        </row>
        <row r="444">
          <cell r="E444" t="str">
            <v>DTR0000060037</v>
          </cell>
        </row>
        <row r="445">
          <cell r="E445" t="str">
            <v>BA00002439831</v>
          </cell>
        </row>
        <row r="446">
          <cell r="E446" t="str">
            <v>BA00002439864</v>
          </cell>
        </row>
        <row r="447">
          <cell r="E447" t="str">
            <v>BA00002439887</v>
          </cell>
        </row>
        <row r="448">
          <cell r="E448" t="str">
            <v>BA00002439894</v>
          </cell>
        </row>
        <row r="449">
          <cell r="E449" t="str">
            <v>BA00002440533</v>
          </cell>
        </row>
        <row r="450">
          <cell r="E450" t="str">
            <v>BA00002440547</v>
          </cell>
        </row>
        <row r="451">
          <cell r="E451" t="str">
            <v>BA00002459437</v>
          </cell>
        </row>
        <row r="452">
          <cell r="E452" t="str">
            <v>BA00002468766</v>
          </cell>
        </row>
        <row r="453">
          <cell r="E453" t="str">
            <v>BA00002470772</v>
          </cell>
        </row>
        <row r="454">
          <cell r="E454" t="str">
            <v>BA00002473276</v>
          </cell>
        </row>
        <row r="455">
          <cell r="E455" t="str">
            <v>BA00002473282</v>
          </cell>
        </row>
        <row r="456">
          <cell r="E456" t="str">
            <v>BA00002473290</v>
          </cell>
        </row>
        <row r="457">
          <cell r="E457" t="str">
            <v>BA00002478434</v>
          </cell>
        </row>
        <row r="458">
          <cell r="E458" t="str">
            <v>BA00002478449</v>
          </cell>
        </row>
        <row r="459">
          <cell r="E459" t="str">
            <v>BA00002480722</v>
          </cell>
        </row>
        <row r="460">
          <cell r="E460" t="str">
            <v>BA00002485009</v>
          </cell>
        </row>
        <row r="461">
          <cell r="E461" t="str">
            <v>BA00002485012</v>
          </cell>
        </row>
        <row r="462">
          <cell r="E462" t="str">
            <v>BA00002488187</v>
          </cell>
        </row>
        <row r="463">
          <cell r="E463" t="str">
            <v>BA00002491650</v>
          </cell>
        </row>
        <row r="464">
          <cell r="E464" t="str">
            <v>BA00002548203</v>
          </cell>
        </row>
        <row r="465">
          <cell r="E465" t="str">
            <v>BA00002574713</v>
          </cell>
        </row>
        <row r="466">
          <cell r="E466" t="str">
            <v>BA00002588530</v>
          </cell>
        </row>
        <row r="467">
          <cell r="E467" t="str">
            <v>BA00002589347</v>
          </cell>
        </row>
        <row r="468">
          <cell r="E468" t="str">
            <v>BA00002591503</v>
          </cell>
        </row>
        <row r="469">
          <cell r="E469" t="str">
            <v>BA00002599760</v>
          </cell>
        </row>
        <row r="470">
          <cell r="E470" t="str">
            <v>BA00002613347</v>
          </cell>
        </row>
        <row r="471">
          <cell r="E471" t="str">
            <v>BA00002614588</v>
          </cell>
        </row>
        <row r="472">
          <cell r="E472" t="str">
            <v>BA00002615615</v>
          </cell>
        </row>
        <row r="473">
          <cell r="E473" t="str">
            <v>BA00002617603</v>
          </cell>
        </row>
        <row r="474">
          <cell r="E474" t="str">
            <v>BA00002641939</v>
          </cell>
        </row>
        <row r="475">
          <cell r="E475" t="str">
            <v>BA00002646815</v>
          </cell>
        </row>
        <row r="476">
          <cell r="E476" t="str">
            <v>BA00002648222</v>
          </cell>
        </row>
        <row r="477">
          <cell r="E477" t="str">
            <v>BA00002651707</v>
          </cell>
        </row>
        <row r="478">
          <cell r="E478" t="str">
            <v>BA00002652936</v>
          </cell>
        </row>
        <row r="479">
          <cell r="E479" t="str">
            <v>BA00002653596</v>
          </cell>
        </row>
        <row r="480">
          <cell r="E480" t="str">
            <v>BA00002659625</v>
          </cell>
        </row>
        <row r="481">
          <cell r="E481" t="str">
            <v>BA00002702033</v>
          </cell>
        </row>
        <row r="482">
          <cell r="E482" t="str">
            <v>BA00002440541</v>
          </cell>
        </row>
        <row r="483">
          <cell r="E483" t="str">
            <v>BA00002440904</v>
          </cell>
        </row>
        <row r="484">
          <cell r="E484" t="str">
            <v>BA00002441335</v>
          </cell>
        </row>
        <row r="485">
          <cell r="E485" t="str">
            <v>BA00002478503</v>
          </cell>
        </row>
        <row r="486">
          <cell r="E486" t="str">
            <v>BA00002485015</v>
          </cell>
        </row>
        <row r="487">
          <cell r="E487" t="str">
            <v>BA00002485018</v>
          </cell>
        </row>
        <row r="488">
          <cell r="E488" t="str">
            <v>BA00002485021</v>
          </cell>
        </row>
        <row r="489">
          <cell r="E489" t="str">
            <v>BA00002485024</v>
          </cell>
        </row>
        <row r="490">
          <cell r="E490" t="str">
            <v>BA00002487647</v>
          </cell>
        </row>
        <row r="491">
          <cell r="E491" t="str">
            <v>BA00002488056</v>
          </cell>
        </row>
        <row r="492">
          <cell r="E492" t="str">
            <v>BA00002496960</v>
          </cell>
        </row>
        <row r="493">
          <cell r="E493" t="str">
            <v>BA00002538999</v>
          </cell>
        </row>
        <row r="494">
          <cell r="E494" t="str">
            <v>BA00002539390</v>
          </cell>
        </row>
        <row r="495">
          <cell r="E495" t="str">
            <v>BA00002552153</v>
          </cell>
        </row>
        <row r="496">
          <cell r="E496" t="str">
            <v>BA00002552280</v>
          </cell>
        </row>
        <row r="497">
          <cell r="E497" t="str">
            <v>BA00002562925</v>
          </cell>
        </row>
        <row r="498">
          <cell r="E498" t="str">
            <v>BA00002585308</v>
          </cell>
        </row>
        <row r="499">
          <cell r="E499" t="str">
            <v>BA00002585767</v>
          </cell>
        </row>
        <row r="500">
          <cell r="E500" t="str">
            <v>BA00002586017</v>
          </cell>
        </row>
        <row r="501">
          <cell r="E501" t="str">
            <v>BA00002589694</v>
          </cell>
        </row>
        <row r="502">
          <cell r="E502" t="str">
            <v>BA00002593569</v>
          </cell>
        </row>
        <row r="503">
          <cell r="E503" t="str">
            <v>BA00002594848</v>
          </cell>
        </row>
        <row r="504">
          <cell r="E504" t="str">
            <v>BA00002601645</v>
          </cell>
        </row>
        <row r="505">
          <cell r="E505" t="str">
            <v>BA00002611143</v>
          </cell>
        </row>
        <row r="506">
          <cell r="E506" t="str">
            <v>BA00002613198</v>
          </cell>
        </row>
        <row r="507">
          <cell r="E507" t="str">
            <v>BA00002613224</v>
          </cell>
        </row>
        <row r="508">
          <cell r="E508" t="str">
            <v>BA00002615677</v>
          </cell>
        </row>
        <row r="509">
          <cell r="E509" t="str">
            <v>BA00002618988</v>
          </cell>
        </row>
        <row r="510">
          <cell r="E510" t="str">
            <v>BA00002618993</v>
          </cell>
        </row>
        <row r="511">
          <cell r="E511" t="str">
            <v>BA00002619165</v>
          </cell>
        </row>
        <row r="512">
          <cell r="E512" t="str">
            <v>BA00002629104</v>
          </cell>
        </row>
        <row r="513">
          <cell r="E513" t="str">
            <v>BA00002629362</v>
          </cell>
        </row>
        <row r="514">
          <cell r="E514" t="str">
            <v>BA00002643132</v>
          </cell>
        </row>
        <row r="515">
          <cell r="E515" t="str">
            <v>BA00002649780</v>
          </cell>
        </row>
        <row r="516">
          <cell r="E516" t="str">
            <v>BA00002649926</v>
          </cell>
        </row>
        <row r="517">
          <cell r="E517" t="str">
            <v>BA00002667491</v>
          </cell>
        </row>
        <row r="518">
          <cell r="E518" t="str">
            <v>BA00002702043</v>
          </cell>
        </row>
        <row r="519">
          <cell r="E519" t="str">
            <v>BA00002703306</v>
          </cell>
        </row>
        <row r="520">
          <cell r="E520" t="str">
            <v>BA00002439902</v>
          </cell>
        </row>
        <row r="521">
          <cell r="E521" t="str">
            <v>BA00002443570</v>
          </cell>
        </row>
        <row r="522">
          <cell r="E522" t="str">
            <v>BA00002444088</v>
          </cell>
        </row>
        <row r="523">
          <cell r="E523" t="str">
            <v>BA00002444663</v>
          </cell>
        </row>
        <row r="524">
          <cell r="E524" t="str">
            <v>BA00002471424</v>
          </cell>
        </row>
        <row r="525">
          <cell r="E525" t="str">
            <v>BA00002480689</v>
          </cell>
        </row>
        <row r="526">
          <cell r="E526" t="str">
            <v>BA00002485171</v>
          </cell>
        </row>
        <row r="527">
          <cell r="E527" t="str">
            <v>BA00002499540</v>
          </cell>
        </row>
        <row r="528">
          <cell r="E528" t="str">
            <v>BA00002549709</v>
          </cell>
        </row>
        <row r="529">
          <cell r="E529" t="str">
            <v>BA00002594223</v>
          </cell>
        </row>
        <row r="530">
          <cell r="E530" t="str">
            <v>BA00002598639</v>
          </cell>
        </row>
        <row r="531">
          <cell r="E531" t="str">
            <v>BA00002635310</v>
          </cell>
        </row>
        <row r="532">
          <cell r="E532" t="str">
            <v>BA00002451594</v>
          </cell>
        </row>
        <row r="533">
          <cell r="E533" t="str">
            <v>BA00002459389</v>
          </cell>
        </row>
        <row r="534">
          <cell r="E534" t="str">
            <v>BA00002459683</v>
          </cell>
        </row>
        <row r="535">
          <cell r="E535" t="str">
            <v>BA00002468251</v>
          </cell>
        </row>
        <row r="536">
          <cell r="E536" t="str">
            <v>BA00002468315</v>
          </cell>
        </row>
        <row r="537">
          <cell r="E537" t="str">
            <v>BA00002468641</v>
          </cell>
        </row>
        <row r="538">
          <cell r="E538" t="str">
            <v>BA00002472599</v>
          </cell>
        </row>
        <row r="539">
          <cell r="E539" t="str">
            <v>BA00002487141</v>
          </cell>
        </row>
        <row r="540">
          <cell r="E540" t="str">
            <v>BA00002487168</v>
          </cell>
        </row>
        <row r="541">
          <cell r="E541" t="str">
            <v>BA00002501231</v>
          </cell>
        </row>
        <row r="542">
          <cell r="E542" t="str">
            <v>BA00002501443</v>
          </cell>
        </row>
        <row r="543">
          <cell r="E543" t="str">
            <v>BA00002501522</v>
          </cell>
        </row>
        <row r="544">
          <cell r="E544" t="str">
            <v>BA00002501948</v>
          </cell>
        </row>
        <row r="545">
          <cell r="E545" t="str">
            <v>BA00002503413</v>
          </cell>
        </row>
        <row r="546">
          <cell r="E546" t="str">
            <v>BA00002505893</v>
          </cell>
        </row>
        <row r="547">
          <cell r="E547" t="str">
            <v>BA00002509124</v>
          </cell>
        </row>
        <row r="548">
          <cell r="E548" t="str">
            <v>BA00002512698</v>
          </cell>
        </row>
        <row r="549">
          <cell r="E549" t="str">
            <v>BA00002518995</v>
          </cell>
        </row>
        <row r="550">
          <cell r="E550" t="str">
            <v>BA00002523061</v>
          </cell>
        </row>
        <row r="551">
          <cell r="E551" t="str">
            <v>BA00002527791</v>
          </cell>
        </row>
        <row r="552">
          <cell r="E552" t="str">
            <v>BA00002570533</v>
          </cell>
        </row>
        <row r="553">
          <cell r="E553" t="str">
            <v>BA00002584356</v>
          </cell>
        </row>
        <row r="554">
          <cell r="E554" t="str">
            <v>BA00002584642</v>
          </cell>
        </row>
        <row r="555">
          <cell r="E555" t="str">
            <v>BA00002585620</v>
          </cell>
        </row>
        <row r="556">
          <cell r="E556" t="str">
            <v>BA00002611620</v>
          </cell>
        </row>
        <row r="557">
          <cell r="E557" t="str">
            <v>BA00002615768</v>
          </cell>
        </row>
        <row r="558">
          <cell r="E558" t="str">
            <v>BA00002615887</v>
          </cell>
        </row>
        <row r="559">
          <cell r="E559" t="str">
            <v>BA00002617122</v>
          </cell>
        </row>
        <row r="560">
          <cell r="E560" t="str">
            <v>BA00002619165</v>
          </cell>
        </row>
        <row r="561">
          <cell r="E561" t="str">
            <v>BA00002622973</v>
          </cell>
        </row>
        <row r="562">
          <cell r="E562" t="str">
            <v>BA00002628466</v>
          </cell>
        </row>
        <row r="563">
          <cell r="E563" t="str">
            <v>BA00002633355</v>
          </cell>
        </row>
        <row r="564">
          <cell r="E564" t="str">
            <v>BA00002633698</v>
          </cell>
        </row>
        <row r="565">
          <cell r="E565" t="str">
            <v>BA00002635318</v>
          </cell>
        </row>
        <row r="566">
          <cell r="E566" t="str">
            <v>BA00002636080</v>
          </cell>
        </row>
        <row r="567">
          <cell r="E567" t="str">
            <v>BA00002636102</v>
          </cell>
        </row>
        <row r="568">
          <cell r="E568" t="str">
            <v>BA00002637066</v>
          </cell>
        </row>
        <row r="569">
          <cell r="E569" t="str">
            <v>BA00002638659</v>
          </cell>
        </row>
        <row r="570">
          <cell r="E570" t="str">
            <v>BA00002638674</v>
          </cell>
        </row>
        <row r="571">
          <cell r="E571" t="str">
            <v>BA00002639190</v>
          </cell>
        </row>
        <row r="572">
          <cell r="E572" t="str">
            <v>BA00002652660</v>
          </cell>
        </row>
        <row r="573">
          <cell r="E573" t="str">
            <v>BA00002656833</v>
          </cell>
        </row>
        <row r="574">
          <cell r="E574" t="str">
            <v>BA00002662856</v>
          </cell>
        </row>
        <row r="575">
          <cell r="E575" t="str">
            <v>BA00002668240</v>
          </cell>
        </row>
        <row r="576">
          <cell r="E576" t="str">
            <v>BA00002675994</v>
          </cell>
        </row>
        <row r="577">
          <cell r="E577" t="str">
            <v>BA00002678626</v>
          </cell>
        </row>
        <row r="578">
          <cell r="E578" t="str">
            <v>BA00002679103</v>
          </cell>
        </row>
        <row r="579">
          <cell r="E579" t="str">
            <v>BA00002690274</v>
          </cell>
        </row>
        <row r="580">
          <cell r="E580" t="str">
            <v>BA00002690280</v>
          </cell>
        </row>
        <row r="581">
          <cell r="E581" t="str">
            <v>BA00002690877</v>
          </cell>
        </row>
        <row r="582">
          <cell r="E582" t="str">
            <v>BA00002691488</v>
          </cell>
        </row>
        <row r="583">
          <cell r="E583" t="str">
            <v>BA00002694644</v>
          </cell>
        </row>
        <row r="584">
          <cell r="E584" t="str">
            <v>BA00002694654</v>
          </cell>
        </row>
        <row r="585">
          <cell r="E585" t="str">
            <v>BA00002696868</v>
          </cell>
        </row>
        <row r="586">
          <cell r="E586" t="str">
            <v>BA00002698541</v>
          </cell>
        </row>
        <row r="587">
          <cell r="E587" t="str">
            <v>BA00002705288</v>
          </cell>
        </row>
        <row r="588">
          <cell r="E588" t="str">
            <v>BA00002708762</v>
          </cell>
        </row>
        <row r="589">
          <cell r="E589" t="str">
            <v>BA00002709002</v>
          </cell>
        </row>
        <row r="590">
          <cell r="E590" t="str">
            <v>BA00002709815</v>
          </cell>
        </row>
        <row r="591">
          <cell r="E591" t="str">
            <v>BA00002711272</v>
          </cell>
        </row>
        <row r="592">
          <cell r="E592" t="str">
            <v>BA00002711322</v>
          </cell>
        </row>
        <row r="593">
          <cell r="E593" t="str">
            <v>BA00002711336</v>
          </cell>
        </row>
        <row r="594">
          <cell r="E594" t="str">
            <v>BA00002711634</v>
          </cell>
        </row>
        <row r="595">
          <cell r="E595" t="str">
            <v>BA00002712240</v>
          </cell>
        </row>
        <row r="596">
          <cell r="E596" t="str">
            <v>BA00002713398</v>
          </cell>
        </row>
        <row r="597">
          <cell r="E597" t="str">
            <v>BA00002713642</v>
          </cell>
        </row>
        <row r="598">
          <cell r="E598" t="str">
            <v>BA00002713947</v>
          </cell>
        </row>
        <row r="599">
          <cell r="E599" t="str">
            <v>BA00002716115</v>
          </cell>
        </row>
        <row r="600">
          <cell r="E600" t="str">
            <v>BA00002716410</v>
          </cell>
        </row>
        <row r="601">
          <cell r="E601" t="str">
            <v>BA00002721013</v>
          </cell>
        </row>
        <row r="602">
          <cell r="E602" t="str">
            <v>BA00002728501</v>
          </cell>
        </row>
        <row r="603">
          <cell r="E603" t="str">
            <v>BA00002734891</v>
          </cell>
        </row>
        <row r="604">
          <cell r="E604" t="str">
            <v>BA00002739127</v>
          </cell>
        </row>
        <row r="605">
          <cell r="E605" t="str">
            <v>BA00002740806</v>
          </cell>
        </row>
        <row r="606">
          <cell r="E606" t="str">
            <v>BA00002740960</v>
          </cell>
        </row>
        <row r="607">
          <cell r="E607" t="str">
            <v>BA00002741228</v>
          </cell>
        </row>
        <row r="608">
          <cell r="E608" t="str">
            <v>BA00002744037</v>
          </cell>
        </row>
        <row r="609">
          <cell r="E609" t="str">
            <v>BA00002744077</v>
          </cell>
        </row>
        <row r="610">
          <cell r="E610" t="str">
            <v>BA00002761447</v>
          </cell>
        </row>
        <row r="611">
          <cell r="E611" t="str">
            <v>BA00002770883</v>
          </cell>
        </row>
        <row r="612">
          <cell r="E612" t="str">
            <v>BA00002771085</v>
          </cell>
        </row>
        <row r="613">
          <cell r="E613" t="str">
            <v>BA00002771794</v>
          </cell>
        </row>
        <row r="614">
          <cell r="E614" t="str">
            <v>BA00002771963</v>
          </cell>
        </row>
        <row r="615">
          <cell r="E615" t="str">
            <v>BA00002772216</v>
          </cell>
        </row>
        <row r="616">
          <cell r="E616" t="str">
            <v>BA00002772231</v>
          </cell>
        </row>
        <row r="617">
          <cell r="E617" t="str">
            <v>BA00002776229</v>
          </cell>
        </row>
        <row r="618">
          <cell r="E618" t="str">
            <v>BA00002780735</v>
          </cell>
        </row>
        <row r="619">
          <cell r="E619" t="str">
            <v>BA00002782358</v>
          </cell>
        </row>
        <row r="620">
          <cell r="E620" t="str">
            <v>BA00002782877</v>
          </cell>
        </row>
        <row r="621">
          <cell r="E621" t="str">
            <v>BA00002782881</v>
          </cell>
        </row>
        <row r="622">
          <cell r="E622" t="str">
            <v>BA00002783378</v>
          </cell>
        </row>
        <row r="623">
          <cell r="E623" t="str">
            <v>BA00002785554</v>
          </cell>
        </row>
        <row r="624">
          <cell r="E624" t="str">
            <v>BA00002826230</v>
          </cell>
        </row>
        <row r="625">
          <cell r="E625" t="str">
            <v>BA00002826541</v>
          </cell>
        </row>
        <row r="626">
          <cell r="E626" t="str">
            <v>BA00002826544</v>
          </cell>
        </row>
        <row r="627">
          <cell r="E627" t="str">
            <v>BA00002826957</v>
          </cell>
        </row>
        <row r="628">
          <cell r="E628" t="str">
            <v>BA00002827747</v>
          </cell>
        </row>
        <row r="629">
          <cell r="E629" t="str">
            <v>BA00002736784</v>
          </cell>
        </row>
        <row r="630">
          <cell r="E630" t="str">
            <v>BA00002777791</v>
          </cell>
        </row>
        <row r="631">
          <cell r="E631" t="str">
            <v>BA00002740877</v>
          </cell>
        </row>
        <row r="632">
          <cell r="E632" t="str">
            <v>BA00002728932</v>
          </cell>
        </row>
        <row r="633">
          <cell r="E633" t="str">
            <v>BA00002520392</v>
          </cell>
        </row>
        <row r="634">
          <cell r="E634" t="str">
            <v>BA00002706515</v>
          </cell>
        </row>
        <row r="635">
          <cell r="E635" t="str">
            <v>BA00002706631</v>
          </cell>
        </row>
        <row r="636">
          <cell r="E636" t="str">
            <v>BA00002443270</v>
          </cell>
        </row>
        <row r="637">
          <cell r="E637" t="str">
            <v>BA00002683314</v>
          </cell>
        </row>
        <row r="638">
          <cell r="E638" t="str">
            <v>BA00002714018</v>
          </cell>
        </row>
        <row r="639">
          <cell r="E639" t="str">
            <v>BA00002714881</v>
          </cell>
        </row>
        <row r="640">
          <cell r="E640" t="str">
            <v>BA00002545801</v>
          </cell>
        </row>
        <row r="641">
          <cell r="E641" t="str">
            <v>BA00002545943</v>
          </cell>
        </row>
        <row r="642">
          <cell r="E642" t="str">
            <v>BA00002664508</v>
          </cell>
        </row>
        <row r="643">
          <cell r="E643" t="str">
            <v>BF00002616537</v>
          </cell>
        </row>
        <row r="644">
          <cell r="E644" t="str">
            <v>BA00002445148</v>
          </cell>
        </row>
        <row r="645">
          <cell r="E645" t="str">
            <v>BA00002494566</v>
          </cell>
        </row>
        <row r="646">
          <cell r="E646" t="str">
            <v>BA00002494992</v>
          </cell>
        </row>
        <row r="647">
          <cell r="E647" t="str">
            <v>BA00002502981</v>
          </cell>
        </row>
        <row r="648">
          <cell r="E648" t="str">
            <v>BA00002545797</v>
          </cell>
        </row>
        <row r="649">
          <cell r="E649" t="str">
            <v>BA00002670109</v>
          </cell>
        </row>
        <row r="650">
          <cell r="E650" t="str">
            <v>BA00002697566</v>
          </cell>
        </row>
        <row r="651">
          <cell r="E651" t="str">
            <v>BA00002701371</v>
          </cell>
        </row>
        <row r="652">
          <cell r="E652" t="str">
            <v>BA00002706377</v>
          </cell>
        </row>
        <row r="653">
          <cell r="E653" t="str">
            <v>BA00002706748</v>
          </cell>
        </row>
        <row r="654">
          <cell r="E654" t="str">
            <v>BA00002707324</v>
          </cell>
        </row>
        <row r="655">
          <cell r="E655" t="str">
            <v>BA00002711738</v>
          </cell>
        </row>
        <row r="656">
          <cell r="E656" t="str">
            <v>BA00002733542</v>
          </cell>
        </row>
        <row r="657">
          <cell r="E657" t="str">
            <v>BA00002805869</v>
          </cell>
        </row>
        <row r="658">
          <cell r="E658" t="str">
            <v>BA00002834690</v>
          </cell>
        </row>
        <row r="659">
          <cell r="E659" t="str">
            <v>BA00002843188</v>
          </cell>
        </row>
        <row r="660">
          <cell r="E660" t="str">
            <v>BA00002854008</v>
          </cell>
        </row>
        <row r="661">
          <cell r="E661" t="str">
            <v>BA00002855122</v>
          </cell>
        </row>
        <row r="662">
          <cell r="E662" t="str">
            <v>BF00002650372</v>
          </cell>
        </row>
        <row r="663">
          <cell r="E663" t="str">
            <v>BF00002689145</v>
          </cell>
        </row>
        <row r="664">
          <cell r="E664" t="str">
            <v>BF00002690189</v>
          </cell>
        </row>
        <row r="665">
          <cell r="E665" t="str">
            <v>BF00002693732</v>
          </cell>
        </row>
        <row r="666">
          <cell r="E666" t="str">
            <v>BF00002728024</v>
          </cell>
        </row>
        <row r="667">
          <cell r="E667" t="str">
            <v>BF00002773741</v>
          </cell>
        </row>
        <row r="668">
          <cell r="E668" t="str">
            <v>AD00000535279</v>
          </cell>
        </row>
        <row r="669">
          <cell r="E669" t="str">
            <v>BA00002442163</v>
          </cell>
        </row>
        <row r="670">
          <cell r="E670" t="str">
            <v>BA00002453656</v>
          </cell>
        </row>
        <row r="671">
          <cell r="E671" t="str">
            <v>BA00002458536</v>
          </cell>
        </row>
        <row r="672">
          <cell r="E672" t="str">
            <v>BA00002518449</v>
          </cell>
        </row>
        <row r="673">
          <cell r="E673" t="str">
            <v>BA00002518583</v>
          </cell>
        </row>
        <row r="674">
          <cell r="E674" t="str">
            <v>BA00002549854</v>
          </cell>
        </row>
        <row r="675">
          <cell r="E675" t="str">
            <v>BA00002549892</v>
          </cell>
        </row>
        <row r="676">
          <cell r="E676" t="str">
            <v>BA00002552881</v>
          </cell>
        </row>
        <row r="677">
          <cell r="E677" t="str">
            <v>BA00002648458</v>
          </cell>
        </row>
        <row r="678">
          <cell r="E678" t="str">
            <v>BA00002651837</v>
          </cell>
        </row>
        <row r="679">
          <cell r="E679" t="str">
            <v>BA00002669198</v>
          </cell>
        </row>
        <row r="680">
          <cell r="E680" t="str">
            <v>BA00002671358</v>
          </cell>
        </row>
        <row r="681">
          <cell r="E681" t="str">
            <v>BA00002693074</v>
          </cell>
        </row>
        <row r="682">
          <cell r="E682" t="str">
            <v>BA00002694232</v>
          </cell>
        </row>
        <row r="683">
          <cell r="E683" t="str">
            <v>BA00002696245</v>
          </cell>
        </row>
        <row r="684">
          <cell r="E684" t="str">
            <v>BA00002697442</v>
          </cell>
        </row>
        <row r="685">
          <cell r="E685" t="str">
            <v>BA00002698476</v>
          </cell>
        </row>
        <row r="686">
          <cell r="E686" t="str">
            <v>BA00002703342</v>
          </cell>
        </row>
        <row r="687">
          <cell r="E687" t="str">
            <v>BA00002730046</v>
          </cell>
        </row>
        <row r="688">
          <cell r="E688" t="str">
            <v>BA00002739880</v>
          </cell>
        </row>
        <row r="689">
          <cell r="E689" t="str">
            <v>BA00002743015</v>
          </cell>
        </row>
        <row r="690">
          <cell r="E690" t="str">
            <v>BA00002760077</v>
          </cell>
        </row>
        <row r="691">
          <cell r="E691" t="str">
            <v>BA00002834406</v>
          </cell>
        </row>
        <row r="692">
          <cell r="E692" t="str">
            <v>BA00002843178</v>
          </cell>
        </row>
        <row r="693">
          <cell r="E693" t="str">
            <v>BA00002843488</v>
          </cell>
        </row>
        <row r="694">
          <cell r="E694" t="str">
            <v>BF00002598937</v>
          </cell>
        </row>
        <row r="695">
          <cell r="E695" t="str">
            <v>BF00002599190</v>
          </cell>
        </row>
        <row r="696">
          <cell r="E696" t="str">
            <v>BF00002624302</v>
          </cell>
        </row>
        <row r="697">
          <cell r="E697" t="str">
            <v>BF00002650367</v>
          </cell>
        </row>
        <row r="698">
          <cell r="E698" t="str">
            <v>BF00002682525</v>
          </cell>
        </row>
        <row r="699">
          <cell r="E699" t="str">
            <v>AD00000439834</v>
          </cell>
        </row>
        <row r="700">
          <cell r="E700" t="str">
            <v>AD00000518389</v>
          </cell>
        </row>
        <row r="701">
          <cell r="E701" t="str">
            <v>AD00000519799</v>
          </cell>
        </row>
        <row r="702">
          <cell r="E702" t="str">
            <v>AD00000520542</v>
          </cell>
        </row>
        <row r="703">
          <cell r="E703" t="str">
            <v>AD00000520611</v>
          </cell>
        </row>
        <row r="704">
          <cell r="E704" t="str">
            <v>AD00000542906</v>
          </cell>
        </row>
        <row r="705">
          <cell r="E705" t="str">
            <v>AD00000544170</v>
          </cell>
        </row>
        <row r="706">
          <cell r="E706" t="str">
            <v>AD00000548640</v>
          </cell>
        </row>
        <row r="707">
          <cell r="E707" t="str">
            <v>AD00000549030</v>
          </cell>
        </row>
        <row r="708">
          <cell r="E708" t="str">
            <v>BA00002442175</v>
          </cell>
        </row>
        <row r="709">
          <cell r="E709" t="str">
            <v>BA00002443496</v>
          </cell>
        </row>
        <row r="710">
          <cell r="E710" t="str">
            <v>BA00002443783</v>
          </cell>
        </row>
        <row r="711">
          <cell r="E711" t="str">
            <v>BA00002443903</v>
          </cell>
        </row>
        <row r="712">
          <cell r="E712" t="str">
            <v>BA00002453644</v>
          </cell>
        </row>
        <row r="713">
          <cell r="E713" t="str">
            <v>BA00002495513</v>
          </cell>
        </row>
        <row r="714">
          <cell r="E714" t="str">
            <v>BA00002518459</v>
          </cell>
        </row>
        <row r="715">
          <cell r="E715" t="str">
            <v>BA00002519468</v>
          </cell>
        </row>
        <row r="716">
          <cell r="E716" t="str">
            <v>BA00002521239</v>
          </cell>
        </row>
        <row r="717">
          <cell r="E717" t="str">
            <v>BA00002528716</v>
          </cell>
        </row>
        <row r="718">
          <cell r="E718" t="str">
            <v>BA00002533467</v>
          </cell>
        </row>
        <row r="719">
          <cell r="E719" t="str">
            <v>BA00002542931</v>
          </cell>
        </row>
        <row r="720">
          <cell r="E720" t="str">
            <v>BA00002545866</v>
          </cell>
        </row>
        <row r="721">
          <cell r="E721" t="str">
            <v>BA00002545902</v>
          </cell>
        </row>
        <row r="722">
          <cell r="E722" t="str">
            <v>BA00002619165</v>
          </cell>
        </row>
        <row r="723">
          <cell r="E723" t="str">
            <v>BA00002623176</v>
          </cell>
        </row>
        <row r="724">
          <cell r="E724" t="str">
            <v>BA00002630324</v>
          </cell>
        </row>
        <row r="725">
          <cell r="E725" t="str">
            <v>BA00002632868</v>
          </cell>
        </row>
        <row r="726">
          <cell r="E726" t="str">
            <v>BA00002633200</v>
          </cell>
        </row>
        <row r="727">
          <cell r="E727" t="str">
            <v>BA00002644741</v>
          </cell>
        </row>
        <row r="728">
          <cell r="E728" t="str">
            <v>BA00002645999</v>
          </cell>
        </row>
        <row r="729">
          <cell r="E729" t="str">
            <v>BA00002648253</v>
          </cell>
        </row>
        <row r="730">
          <cell r="E730" t="str">
            <v>BA00002648412</v>
          </cell>
        </row>
        <row r="731">
          <cell r="E731" t="str">
            <v>BA00002653748</v>
          </cell>
        </row>
        <row r="732">
          <cell r="E732" t="str">
            <v>BA00002658133</v>
          </cell>
        </row>
        <row r="733">
          <cell r="E733" t="str">
            <v>BA00002659380</v>
          </cell>
        </row>
        <row r="734">
          <cell r="E734" t="str">
            <v>BA00002660422</v>
          </cell>
        </row>
        <row r="735">
          <cell r="E735" t="str">
            <v>BA00002660689</v>
          </cell>
        </row>
        <row r="736">
          <cell r="E736" t="str">
            <v>BA00002660720</v>
          </cell>
        </row>
        <row r="737">
          <cell r="E737" t="str">
            <v>BA00002660861</v>
          </cell>
        </row>
        <row r="738">
          <cell r="E738" t="str">
            <v>BA00002661092</v>
          </cell>
        </row>
        <row r="739">
          <cell r="E739" t="str">
            <v>BA00002661355</v>
          </cell>
        </row>
        <row r="740">
          <cell r="E740" t="str">
            <v>BA00002662727</v>
          </cell>
        </row>
        <row r="741">
          <cell r="E741" t="str">
            <v>BA00002665142</v>
          </cell>
        </row>
        <row r="742">
          <cell r="E742" t="str">
            <v>BA00002665656</v>
          </cell>
        </row>
        <row r="743">
          <cell r="E743" t="str">
            <v>BA00002666568</v>
          </cell>
        </row>
        <row r="744">
          <cell r="E744" t="str">
            <v>BA00002668450</v>
          </cell>
        </row>
        <row r="745">
          <cell r="E745" t="str">
            <v>BA00002668735</v>
          </cell>
        </row>
        <row r="746">
          <cell r="E746" t="str">
            <v>BA00002668903</v>
          </cell>
        </row>
        <row r="747">
          <cell r="E747" t="str">
            <v>BA00002679361</v>
          </cell>
        </row>
        <row r="748">
          <cell r="E748" t="str">
            <v>BA00002683441</v>
          </cell>
        </row>
        <row r="749">
          <cell r="E749" t="str">
            <v>BA00002690925</v>
          </cell>
        </row>
        <row r="750">
          <cell r="E750" t="str">
            <v>BA00002693543</v>
          </cell>
        </row>
        <row r="751">
          <cell r="E751" t="str">
            <v>BA00002694942</v>
          </cell>
        </row>
        <row r="752">
          <cell r="E752" t="str">
            <v>BA00002696853</v>
          </cell>
        </row>
        <row r="753">
          <cell r="E753" t="str">
            <v>BA00002696912</v>
          </cell>
        </row>
        <row r="754">
          <cell r="E754" t="str">
            <v>BA00002697763</v>
          </cell>
        </row>
        <row r="755">
          <cell r="E755" t="str">
            <v>BA00002698612</v>
          </cell>
        </row>
        <row r="756">
          <cell r="E756" t="str">
            <v>BA00002699820</v>
          </cell>
        </row>
        <row r="757">
          <cell r="E757" t="str">
            <v>BA00002700750</v>
          </cell>
        </row>
        <row r="758">
          <cell r="E758" t="str">
            <v>BA00002700757</v>
          </cell>
        </row>
        <row r="759">
          <cell r="E759" t="str">
            <v>BA00002701767</v>
          </cell>
        </row>
        <row r="760">
          <cell r="E760" t="str">
            <v>BA00002704518</v>
          </cell>
        </row>
        <row r="761">
          <cell r="E761" t="str">
            <v>BA00002706078</v>
          </cell>
        </row>
        <row r="762">
          <cell r="E762" t="str">
            <v>BA00002707602</v>
          </cell>
        </row>
        <row r="763">
          <cell r="E763" t="str">
            <v>BA00002708262</v>
          </cell>
        </row>
        <row r="764">
          <cell r="E764" t="str">
            <v>BA00002709636</v>
          </cell>
        </row>
        <row r="765">
          <cell r="E765" t="str">
            <v>BA00002709808</v>
          </cell>
        </row>
        <row r="766">
          <cell r="E766" t="str">
            <v>BA00002710295</v>
          </cell>
        </row>
        <row r="767">
          <cell r="E767" t="str">
            <v>BA00002710831</v>
          </cell>
        </row>
        <row r="768">
          <cell r="E768" t="str">
            <v>BA00002711573</v>
          </cell>
        </row>
        <row r="769">
          <cell r="E769" t="str">
            <v>BA00002711582</v>
          </cell>
        </row>
        <row r="770">
          <cell r="E770" t="str">
            <v>BA00002711728</v>
          </cell>
        </row>
        <row r="771">
          <cell r="E771" t="str">
            <v>BA00002716959</v>
          </cell>
        </row>
        <row r="772">
          <cell r="E772" t="str">
            <v>BA00002718271</v>
          </cell>
        </row>
        <row r="773">
          <cell r="E773" t="str">
            <v>BA00002719735</v>
          </cell>
        </row>
        <row r="774">
          <cell r="E774" t="str">
            <v>BA00002719937</v>
          </cell>
        </row>
        <row r="775">
          <cell r="E775" t="str">
            <v>BA00002720438</v>
          </cell>
        </row>
        <row r="776">
          <cell r="E776" t="str">
            <v>BA00002720509</v>
          </cell>
        </row>
        <row r="777">
          <cell r="E777" t="str">
            <v>BA00002720848</v>
          </cell>
        </row>
        <row r="778">
          <cell r="E778" t="str">
            <v>BA00002728136</v>
          </cell>
        </row>
        <row r="779">
          <cell r="E779" t="str">
            <v>BA00002730873</v>
          </cell>
        </row>
        <row r="780">
          <cell r="E780" t="str">
            <v>BA00002736557</v>
          </cell>
        </row>
        <row r="781">
          <cell r="E781" t="str">
            <v>BA00002736577</v>
          </cell>
        </row>
        <row r="782">
          <cell r="E782" t="str">
            <v>BA00002736770</v>
          </cell>
        </row>
        <row r="783">
          <cell r="E783" t="str">
            <v>BA00002739265</v>
          </cell>
        </row>
        <row r="784">
          <cell r="E784" t="str">
            <v>BA00002739851</v>
          </cell>
        </row>
        <row r="785">
          <cell r="E785" t="str">
            <v>BA00002744127</v>
          </cell>
        </row>
        <row r="786">
          <cell r="E786" t="str">
            <v>BA00002744308</v>
          </cell>
        </row>
        <row r="787">
          <cell r="E787" t="str">
            <v>BA00002751804</v>
          </cell>
        </row>
        <row r="788">
          <cell r="E788" t="str">
            <v>BA00002752150</v>
          </cell>
        </row>
        <row r="789">
          <cell r="E789" t="str">
            <v>BA00002753131</v>
          </cell>
        </row>
        <row r="790">
          <cell r="E790" t="str">
            <v>BA00002754695</v>
          </cell>
        </row>
        <row r="791">
          <cell r="E791" t="str">
            <v>BA00002755655</v>
          </cell>
        </row>
        <row r="792">
          <cell r="E792" t="str">
            <v>BA00002756797</v>
          </cell>
        </row>
        <row r="793">
          <cell r="E793" t="str">
            <v>BA00002757338</v>
          </cell>
        </row>
        <row r="794">
          <cell r="E794" t="str">
            <v>BA00002762040</v>
          </cell>
        </row>
        <row r="795">
          <cell r="E795" t="str">
            <v>BA00002762217</v>
          </cell>
        </row>
        <row r="796">
          <cell r="E796" t="str">
            <v>BA00002766028</v>
          </cell>
        </row>
        <row r="797">
          <cell r="E797" t="str">
            <v>BA00002770182</v>
          </cell>
        </row>
        <row r="798">
          <cell r="E798" t="str">
            <v>BA00002775917</v>
          </cell>
        </row>
        <row r="799">
          <cell r="E799" t="str">
            <v>BA00002778662</v>
          </cell>
        </row>
        <row r="800">
          <cell r="E800" t="str">
            <v>BA00002784202</v>
          </cell>
        </row>
        <row r="801">
          <cell r="E801" t="str">
            <v>BA00002784260</v>
          </cell>
        </row>
        <row r="802">
          <cell r="E802" t="str">
            <v>BA00002789595</v>
          </cell>
        </row>
        <row r="803">
          <cell r="E803" t="str">
            <v>BA00002798999</v>
          </cell>
        </row>
        <row r="804">
          <cell r="E804" t="str">
            <v>BA00002805258</v>
          </cell>
        </row>
        <row r="805">
          <cell r="E805" t="str">
            <v>BA00002829776</v>
          </cell>
        </row>
        <row r="806">
          <cell r="E806" t="str">
            <v>BA00002830168</v>
          </cell>
        </row>
        <row r="807">
          <cell r="E807" t="str">
            <v>BA00002834040</v>
          </cell>
        </row>
        <row r="808">
          <cell r="E808" t="str">
            <v>BA00002834084</v>
          </cell>
        </row>
        <row r="809">
          <cell r="E809" t="str">
            <v>BA00002834104</v>
          </cell>
        </row>
        <row r="810">
          <cell r="E810" t="str">
            <v>BA00002840416</v>
          </cell>
        </row>
        <row r="811">
          <cell r="E811" t="str">
            <v>BA00002844122</v>
          </cell>
        </row>
        <row r="812">
          <cell r="E812" t="str">
            <v>BA00002844132</v>
          </cell>
        </row>
        <row r="813">
          <cell r="E813" t="str">
            <v>BA00002844308</v>
          </cell>
        </row>
        <row r="814">
          <cell r="E814" t="str">
            <v>BA00002844386</v>
          </cell>
        </row>
        <row r="815">
          <cell r="E815" t="str">
            <v>BA00002844396</v>
          </cell>
        </row>
        <row r="816">
          <cell r="E816" t="str">
            <v>BA00002844540</v>
          </cell>
        </row>
        <row r="817">
          <cell r="E817" t="str">
            <v>BA00002844564</v>
          </cell>
        </row>
        <row r="818">
          <cell r="E818" t="str">
            <v>BA00002846474</v>
          </cell>
        </row>
        <row r="819">
          <cell r="E819" t="str">
            <v>BA00002846514</v>
          </cell>
        </row>
        <row r="820">
          <cell r="E820" t="str">
            <v>BA00002847134</v>
          </cell>
        </row>
        <row r="821">
          <cell r="E821" t="str">
            <v>BA00002847182</v>
          </cell>
        </row>
        <row r="822">
          <cell r="E822" t="str">
            <v>BA00002847344</v>
          </cell>
        </row>
        <row r="823">
          <cell r="E823" t="str">
            <v>BA00002848408</v>
          </cell>
        </row>
        <row r="824">
          <cell r="E824" t="str">
            <v>BA00002848498</v>
          </cell>
        </row>
        <row r="825">
          <cell r="E825" t="str">
            <v>BA00002848540</v>
          </cell>
        </row>
        <row r="826">
          <cell r="E826" t="str">
            <v>BA00002849178</v>
          </cell>
        </row>
        <row r="827">
          <cell r="E827" t="str">
            <v>BA00002854408</v>
          </cell>
        </row>
        <row r="828">
          <cell r="E828" t="str">
            <v>BF00002644705</v>
          </cell>
        </row>
        <row r="829">
          <cell r="E829" t="str">
            <v>BF00002715005</v>
          </cell>
        </row>
        <row r="830">
          <cell r="E830" t="str">
            <v>BF00002773734</v>
          </cell>
        </row>
        <row r="831">
          <cell r="E831" t="str">
            <v>BA00002705684</v>
          </cell>
        </row>
        <row r="832">
          <cell r="E832" t="str">
            <v>AD0000521402</v>
          </cell>
        </row>
        <row r="833">
          <cell r="E833" t="str">
            <v>BA00002589694</v>
          </cell>
        </row>
        <row r="834">
          <cell r="E834" t="str">
            <v>BA00002444150</v>
          </cell>
        </row>
        <row r="835">
          <cell r="E835" t="str">
            <v>BA00002444379</v>
          </cell>
        </row>
        <row r="836">
          <cell r="E836" t="str">
            <v>BA00002458163</v>
          </cell>
        </row>
        <row r="837">
          <cell r="E837" t="str">
            <v>BA00002587781</v>
          </cell>
        </row>
        <row r="838">
          <cell r="E838" t="str">
            <v>BA00002678148</v>
          </cell>
        </row>
        <row r="839">
          <cell r="E839" t="str">
            <v>BA00002708820</v>
          </cell>
        </row>
        <row r="840">
          <cell r="E840" t="str">
            <v>BA00002458811</v>
          </cell>
        </row>
        <row r="841">
          <cell r="E841" t="str">
            <v>BA00002660876</v>
          </cell>
        </row>
        <row r="842">
          <cell r="E842" t="str">
            <v>BA00002500078</v>
          </cell>
        </row>
        <row r="843">
          <cell r="E843" t="str">
            <v>BA00002503394</v>
          </cell>
        </row>
        <row r="844">
          <cell r="E844" t="str">
            <v>BA00002528516</v>
          </cell>
        </row>
        <row r="845">
          <cell r="E845" t="str">
            <v>BA00002695193</v>
          </cell>
        </row>
        <row r="846">
          <cell r="E846" t="str">
            <v>BA00002443472</v>
          </cell>
        </row>
        <row r="847">
          <cell r="E847" t="str">
            <v>BA00002545842</v>
          </cell>
        </row>
        <row r="848">
          <cell r="E848" t="str">
            <v>BA00002662133</v>
          </cell>
        </row>
        <row r="849">
          <cell r="E849" t="str">
            <v>BA00002444851</v>
          </cell>
        </row>
        <row r="850">
          <cell r="E850" t="str">
            <v>BA00002446543</v>
          </cell>
        </row>
        <row r="851">
          <cell r="E851" t="str">
            <v>BA00002528504</v>
          </cell>
        </row>
        <row r="852">
          <cell r="E852" t="str">
            <v>BA00002660882</v>
          </cell>
        </row>
        <row r="853">
          <cell r="E853" t="str">
            <v>BA00002697481</v>
          </cell>
        </row>
        <row r="854">
          <cell r="E854" t="str">
            <v>BA00002444854</v>
          </cell>
        </row>
        <row r="855">
          <cell r="E855" t="str">
            <v>BA00002545959</v>
          </cell>
        </row>
        <row r="856">
          <cell r="E856" t="str">
            <v>BA00002626147</v>
          </cell>
        </row>
        <row r="857">
          <cell r="E857" t="str">
            <v>BA00002660535</v>
          </cell>
        </row>
        <row r="858">
          <cell r="E858" t="str">
            <v>BA00002660810</v>
          </cell>
        </row>
        <row r="859">
          <cell r="E859" t="str">
            <v>BA00002710449</v>
          </cell>
        </row>
        <row r="860">
          <cell r="E860" t="str">
            <v>BF00002701455</v>
          </cell>
        </row>
        <row r="861">
          <cell r="E861" t="str">
            <v>BA00002444848</v>
          </cell>
        </row>
        <row r="862">
          <cell r="E862" t="str">
            <v>BA00002498987</v>
          </cell>
        </row>
        <row r="863">
          <cell r="E863" t="str">
            <v>BA00002550079</v>
          </cell>
        </row>
        <row r="864">
          <cell r="E864" t="str">
            <v>BA00002671449</v>
          </cell>
        </row>
        <row r="865">
          <cell r="E865" t="str">
            <v>BA00002681747</v>
          </cell>
        </row>
        <row r="866">
          <cell r="E866" t="str">
            <v>BA00002706483</v>
          </cell>
        </row>
        <row r="867">
          <cell r="E867" t="str">
            <v>BA00002444198</v>
          </cell>
        </row>
        <row r="868">
          <cell r="E868" t="str">
            <v>BF00002727111</v>
          </cell>
        </row>
        <row r="869">
          <cell r="E869" t="str">
            <v>BA00002701089</v>
          </cell>
        </row>
        <row r="870">
          <cell r="E870" t="str">
            <v>BF00002730737</v>
          </cell>
        </row>
        <row r="871">
          <cell r="E871" t="str">
            <v>BA00002545854</v>
          </cell>
        </row>
        <row r="872">
          <cell r="E872" t="str">
            <v>BA00002545871</v>
          </cell>
        </row>
        <row r="873">
          <cell r="E873" t="str">
            <v>BA00002705203</v>
          </cell>
        </row>
        <row r="874">
          <cell r="E874" t="str">
            <v>BA00002453640</v>
          </cell>
        </row>
        <row r="875">
          <cell r="E875" t="str">
            <v>BA00002694339</v>
          </cell>
        </row>
        <row r="876">
          <cell r="E876" t="str">
            <v>BA00002696850</v>
          </cell>
        </row>
        <row r="877">
          <cell r="E877" t="str">
            <v>BA00002701259</v>
          </cell>
        </row>
        <row r="878">
          <cell r="E878" t="str">
            <v>BF00002773757</v>
          </cell>
        </row>
        <row r="879">
          <cell r="E879" t="str">
            <v>BF00002597799</v>
          </cell>
        </row>
        <row r="880">
          <cell r="E880" t="str">
            <v>BF00002650359</v>
          </cell>
        </row>
        <row r="881">
          <cell r="E881" t="str">
            <v>BA00002439831</v>
          </cell>
        </row>
        <row r="882">
          <cell r="E882" t="str">
            <v>BA00002439864</v>
          </cell>
        </row>
        <row r="883">
          <cell r="E883" t="str">
            <v>BA00002439887</v>
          </cell>
        </row>
        <row r="884">
          <cell r="E884" t="str">
            <v>BA00002440533</v>
          </cell>
        </row>
        <row r="885">
          <cell r="E885" t="str">
            <v>BA00002440541</v>
          </cell>
        </row>
        <row r="886">
          <cell r="E886" t="str">
            <v>BA00002459437</v>
          </cell>
        </row>
        <row r="887">
          <cell r="E887" t="str">
            <v>BA00002468766</v>
          </cell>
        </row>
        <row r="888">
          <cell r="E888" t="str">
            <v>BA00002470772</v>
          </cell>
        </row>
        <row r="889">
          <cell r="E889" t="str">
            <v>BA00002473282</v>
          </cell>
        </row>
        <row r="890">
          <cell r="E890" t="str">
            <v>BA00002473290</v>
          </cell>
        </row>
        <row r="891">
          <cell r="E891" t="str">
            <v>BA00002478449</v>
          </cell>
        </row>
        <row r="892">
          <cell r="E892" t="str">
            <v>BA00002485009</v>
          </cell>
        </row>
        <row r="893">
          <cell r="E893" t="str">
            <v>BA00002485012</v>
          </cell>
        </row>
        <row r="894">
          <cell r="E894" t="str">
            <v>BA00002485015</v>
          </cell>
        </row>
        <row r="895">
          <cell r="E895" t="str">
            <v>BA00002485018</v>
          </cell>
        </row>
        <row r="896">
          <cell r="E896" t="str">
            <v>BA00002485021</v>
          </cell>
        </row>
        <row r="897">
          <cell r="E897" t="str">
            <v>BA00002485024</v>
          </cell>
        </row>
        <row r="898">
          <cell r="E898" t="str">
            <v>BA00002487647</v>
          </cell>
        </row>
        <row r="899">
          <cell r="E899" t="str">
            <v>BA00002488056</v>
          </cell>
        </row>
        <row r="900">
          <cell r="E900" t="str">
            <v>BA00002488187</v>
          </cell>
        </row>
        <row r="901">
          <cell r="E901" t="str">
            <v>BA00002491650</v>
          </cell>
        </row>
        <row r="902">
          <cell r="E902" t="str">
            <v>BA00002496960</v>
          </cell>
        </row>
        <row r="903">
          <cell r="E903" t="str">
            <v>BA00002548203</v>
          </cell>
        </row>
        <row r="904">
          <cell r="E904" t="str">
            <v>BA00002552153</v>
          </cell>
        </row>
        <row r="905">
          <cell r="E905" t="str">
            <v>BA00002552280</v>
          </cell>
        </row>
        <row r="906">
          <cell r="E906" t="str">
            <v>BA00002562925</v>
          </cell>
        </row>
        <row r="907">
          <cell r="E907" t="str">
            <v>BA00002574713</v>
          </cell>
        </row>
        <row r="908">
          <cell r="E908" t="str">
            <v>BA00002585308</v>
          </cell>
        </row>
        <row r="909">
          <cell r="E909" t="str">
            <v>BA00002585767</v>
          </cell>
        </row>
        <row r="910">
          <cell r="E910" t="str">
            <v>BA00002586017</v>
          </cell>
        </row>
        <row r="911">
          <cell r="E911" t="str">
            <v>BA00002589347</v>
          </cell>
        </row>
        <row r="912">
          <cell r="E912" t="str">
            <v>BA00002589694</v>
          </cell>
        </row>
        <row r="913">
          <cell r="E913" t="str">
            <v>BA00002591503</v>
          </cell>
        </row>
        <row r="914">
          <cell r="E914" t="str">
            <v>BA00002593569</v>
          </cell>
        </row>
        <row r="915">
          <cell r="E915" t="str">
            <v>BA00002594848</v>
          </cell>
        </row>
        <row r="916">
          <cell r="E916" t="str">
            <v>BA00002599760</v>
          </cell>
        </row>
        <row r="917">
          <cell r="E917" t="str">
            <v>BA00002601645</v>
          </cell>
        </row>
        <row r="918">
          <cell r="E918" t="str">
            <v>BA00002611143</v>
          </cell>
        </row>
        <row r="919">
          <cell r="E919" t="str">
            <v>BA00002613198</v>
          </cell>
        </row>
        <row r="920">
          <cell r="E920" t="str">
            <v>BA00002613224</v>
          </cell>
        </row>
        <row r="921">
          <cell r="E921" t="str">
            <v>BA00002613347</v>
          </cell>
        </row>
        <row r="922">
          <cell r="E922" t="str">
            <v>BA00002614588</v>
          </cell>
        </row>
        <row r="923">
          <cell r="E923" t="str">
            <v>BA00002615615</v>
          </cell>
        </row>
        <row r="924">
          <cell r="E924" t="str">
            <v>BA00002615677</v>
          </cell>
        </row>
        <row r="925">
          <cell r="E925" t="str">
            <v>BA00002618988</v>
          </cell>
        </row>
        <row r="926">
          <cell r="E926" t="str">
            <v>BA00002618993</v>
          </cell>
        </row>
        <row r="927">
          <cell r="E927" t="str">
            <v>BA00002619165</v>
          </cell>
        </row>
        <row r="928">
          <cell r="E928" t="str">
            <v>BA00002629362</v>
          </cell>
        </row>
        <row r="929">
          <cell r="E929" t="str">
            <v>BA00002641939</v>
          </cell>
        </row>
        <row r="930">
          <cell r="E930" t="str">
            <v>BA00002643132</v>
          </cell>
        </row>
        <row r="931">
          <cell r="E931" t="str">
            <v>BA00002646815</v>
          </cell>
        </row>
        <row r="932">
          <cell r="E932" t="str">
            <v>BA00002651707</v>
          </cell>
        </row>
        <row r="933">
          <cell r="E933" t="str">
            <v>BA00002652936</v>
          </cell>
        </row>
        <row r="934">
          <cell r="E934" t="str">
            <v>BA00002653596</v>
          </cell>
        </row>
        <row r="935">
          <cell r="E935" t="str">
            <v>BA00002659625</v>
          </cell>
        </row>
        <row r="936">
          <cell r="E936" t="str">
            <v>BA00002667491</v>
          </cell>
        </row>
        <row r="937">
          <cell r="E937" t="str">
            <v>BA00002702033</v>
          </cell>
        </row>
        <row r="938">
          <cell r="E938" t="str">
            <v>BA00002702043</v>
          </cell>
        </row>
        <row r="939">
          <cell r="E939" t="str">
            <v>BA00002703306</v>
          </cell>
        </row>
        <row r="940">
          <cell r="E940" t="str">
            <v>BA00002441322</v>
          </cell>
        </row>
        <row r="941">
          <cell r="E941" t="str">
            <v>BA00002473276</v>
          </cell>
        </row>
        <row r="942">
          <cell r="E942" t="str">
            <v>EB00002477921</v>
          </cell>
        </row>
        <row r="943">
          <cell r="E943" t="str">
            <v>BA00002629104</v>
          </cell>
        </row>
        <row r="944">
          <cell r="E944" t="str">
            <v>BA00002440547</v>
          </cell>
        </row>
        <row r="945">
          <cell r="E945" t="str">
            <v>BA00002441335</v>
          </cell>
        </row>
        <row r="946">
          <cell r="E946" t="str">
            <v>BA00002588530</v>
          </cell>
        </row>
        <row r="947">
          <cell r="E947" t="str">
            <v>BA00002648222</v>
          </cell>
        </row>
        <row r="948">
          <cell r="E948" t="str">
            <v>BA00002439902</v>
          </cell>
        </row>
        <row r="949">
          <cell r="E949" t="str">
            <v>BA00002444654</v>
          </cell>
        </row>
        <row r="950">
          <cell r="E950" t="str">
            <v>BA00002478434</v>
          </cell>
        </row>
        <row r="951">
          <cell r="E951" t="str">
            <v>BA00002499543</v>
          </cell>
        </row>
        <row r="952">
          <cell r="E952" t="str">
            <v>BA00002591892</v>
          </cell>
        </row>
        <row r="953">
          <cell r="E953" t="str">
            <v>BA00002594211</v>
          </cell>
        </row>
        <row r="954">
          <cell r="E954" t="str">
            <v>BA00002594223</v>
          </cell>
        </row>
        <row r="955">
          <cell r="E955" t="str">
            <v>BA00002850694</v>
          </cell>
        </row>
        <row r="956">
          <cell r="E956" t="str">
            <v>BA00002443570</v>
          </cell>
        </row>
        <row r="957">
          <cell r="E957" t="str">
            <v>BA00002444088</v>
          </cell>
        </row>
        <row r="958">
          <cell r="E958" t="str">
            <v>BA00002444663</v>
          </cell>
        </row>
        <row r="959">
          <cell r="E959" t="str">
            <v>BA00002471424</v>
          </cell>
        </row>
        <row r="960">
          <cell r="E960" t="str">
            <v>BA00002478503</v>
          </cell>
        </row>
        <row r="961">
          <cell r="E961" t="str">
            <v>BA00002480689</v>
          </cell>
        </row>
        <row r="962">
          <cell r="E962" t="str">
            <v>BA00002485171</v>
          </cell>
        </row>
        <row r="963">
          <cell r="E963" t="str">
            <v>BA00002499540</v>
          </cell>
        </row>
        <row r="964">
          <cell r="E964" t="str">
            <v>BA00002549709</v>
          </cell>
        </row>
        <row r="965">
          <cell r="E965" t="str">
            <v>BA00002585308</v>
          </cell>
        </row>
        <row r="966">
          <cell r="E966" t="str">
            <v>BA00002586017</v>
          </cell>
        </row>
        <row r="967">
          <cell r="E967" t="str">
            <v>BA00002598639</v>
          </cell>
        </row>
        <row r="968">
          <cell r="E968" t="str">
            <v>BA00002635310</v>
          </cell>
        </row>
        <row r="969">
          <cell r="E969" t="str">
            <v>BA00002649780</v>
          </cell>
        </row>
        <row r="970">
          <cell r="E970" t="str">
            <v>BA00002649926</v>
          </cell>
        </row>
        <row r="971">
          <cell r="E971" t="str">
            <v>BA00002850708</v>
          </cell>
        </row>
        <row r="972">
          <cell r="E972" t="str">
            <v>BA00002851456</v>
          </cell>
        </row>
        <row r="973">
          <cell r="E973" t="str">
            <v>BA00002443270</v>
          </cell>
        </row>
        <row r="974">
          <cell r="E974" t="str">
            <v>BA00002509124</v>
          </cell>
        </row>
        <row r="975">
          <cell r="E975" t="str">
            <v>BA00002520392</v>
          </cell>
        </row>
        <row r="976">
          <cell r="E976" t="str">
            <v>BA00002523056</v>
          </cell>
        </row>
        <row r="977">
          <cell r="E977" t="str">
            <v>BA00002527791</v>
          </cell>
        </row>
        <row r="978">
          <cell r="E978" t="str">
            <v>BA00002584356</v>
          </cell>
        </row>
        <row r="979">
          <cell r="E979" t="str">
            <v>BA00002615768</v>
          </cell>
        </row>
        <row r="980">
          <cell r="E980" t="str">
            <v>BA00002683314</v>
          </cell>
        </row>
        <row r="981">
          <cell r="E981" t="str">
            <v>BA00002712829</v>
          </cell>
        </row>
        <row r="982">
          <cell r="E982" t="str">
            <v>BA00002714018</v>
          </cell>
        </row>
        <row r="983">
          <cell r="E983" t="str">
            <v>BA00002714881</v>
          </cell>
        </row>
        <row r="984">
          <cell r="E984" t="str">
            <v>BA00002714969</v>
          </cell>
        </row>
        <row r="985">
          <cell r="E985" t="str">
            <v>BA00002728226</v>
          </cell>
        </row>
        <row r="986">
          <cell r="E986" t="str">
            <v>BA00002451594</v>
          </cell>
        </row>
        <row r="987">
          <cell r="E987" t="str">
            <v>BA00002459389</v>
          </cell>
        </row>
        <row r="988">
          <cell r="E988" t="str">
            <v>BA00002459683</v>
          </cell>
        </row>
        <row r="989">
          <cell r="E989" t="str">
            <v>BA00002468251</v>
          </cell>
        </row>
        <row r="990">
          <cell r="E990" t="str">
            <v>BA00002468315</v>
          </cell>
        </row>
        <row r="991">
          <cell r="E991" t="str">
            <v>BA00002468641</v>
          </cell>
        </row>
        <row r="992">
          <cell r="E992" t="str">
            <v>BA00002472599</v>
          </cell>
        </row>
        <row r="993">
          <cell r="E993" t="str">
            <v>BA00002487136</v>
          </cell>
        </row>
        <row r="994">
          <cell r="E994" t="str">
            <v>BA00002487141</v>
          </cell>
        </row>
        <row r="995">
          <cell r="E995" t="str">
            <v>BA00002487150</v>
          </cell>
        </row>
        <row r="996">
          <cell r="E996" t="str">
            <v>BA00002487168</v>
          </cell>
        </row>
        <row r="997">
          <cell r="E997" t="str">
            <v>BA00002501231</v>
          </cell>
        </row>
        <row r="998">
          <cell r="E998" t="str">
            <v>BA00002501443</v>
          </cell>
        </row>
        <row r="999">
          <cell r="E999" t="str">
            <v>BA00002501522</v>
          </cell>
        </row>
        <row r="1000">
          <cell r="E1000" t="str">
            <v>BA00002501948</v>
          </cell>
        </row>
        <row r="1001">
          <cell r="E1001" t="str">
            <v>BA00002503413</v>
          </cell>
        </row>
        <row r="1002">
          <cell r="E1002" t="str">
            <v>BA00002505893</v>
          </cell>
        </row>
        <row r="1003">
          <cell r="E1003" t="str">
            <v>BA00002512698</v>
          </cell>
        </row>
        <row r="1004">
          <cell r="E1004" t="str">
            <v>BA00002518995</v>
          </cell>
        </row>
        <row r="1005">
          <cell r="E1005" t="str">
            <v>BA00002523061</v>
          </cell>
        </row>
        <row r="1006">
          <cell r="E1006" t="str">
            <v>BA00002570533</v>
          </cell>
        </row>
        <row r="1007">
          <cell r="E1007" t="str">
            <v>BA00002584642</v>
          </cell>
        </row>
        <row r="1008">
          <cell r="E1008" t="str">
            <v>BA00002585620</v>
          </cell>
        </row>
        <row r="1009">
          <cell r="E1009" t="str">
            <v>BA00002610803</v>
          </cell>
        </row>
        <row r="1010">
          <cell r="E1010" t="str">
            <v>BA00002610820</v>
          </cell>
        </row>
        <row r="1011">
          <cell r="E1011" t="str">
            <v>BA00002611620</v>
          </cell>
        </row>
        <row r="1012">
          <cell r="E1012" t="str">
            <v>BA00002612414</v>
          </cell>
        </row>
        <row r="1013">
          <cell r="E1013" t="str">
            <v>BA00002612577</v>
          </cell>
        </row>
        <row r="1014">
          <cell r="E1014" t="str">
            <v>BA00002615887</v>
          </cell>
        </row>
        <row r="1015">
          <cell r="E1015" t="str">
            <v>BA00002617122</v>
          </cell>
        </row>
        <row r="1016">
          <cell r="E1016" t="str">
            <v>BA00002619165</v>
          </cell>
        </row>
        <row r="1017">
          <cell r="E1017" t="str">
            <v>BA00002622973</v>
          </cell>
        </row>
        <row r="1018">
          <cell r="E1018" t="str">
            <v>BA00002628335</v>
          </cell>
        </row>
        <row r="1019">
          <cell r="E1019" t="str">
            <v>BA00002628466</v>
          </cell>
        </row>
        <row r="1020">
          <cell r="E1020" t="str">
            <v>BA00002633355</v>
          </cell>
        </row>
        <row r="1021">
          <cell r="E1021" t="str">
            <v>BA00002633698</v>
          </cell>
        </row>
        <row r="1022">
          <cell r="E1022" t="str">
            <v>BA00002635318</v>
          </cell>
        </row>
        <row r="1023">
          <cell r="E1023" t="str">
            <v>BA00002636080</v>
          </cell>
        </row>
        <row r="1024">
          <cell r="E1024" t="str">
            <v>BA00002636102</v>
          </cell>
        </row>
        <row r="1025">
          <cell r="E1025" t="str">
            <v>BA00002637066</v>
          </cell>
        </row>
        <row r="1026">
          <cell r="E1026" t="str">
            <v>BA00002638659</v>
          </cell>
        </row>
        <row r="1027">
          <cell r="E1027" t="str">
            <v>BA00002638674</v>
          </cell>
        </row>
        <row r="1028">
          <cell r="E1028" t="str">
            <v>BA00002639190</v>
          </cell>
        </row>
        <row r="1029">
          <cell r="E1029" t="str">
            <v>BA00002652660</v>
          </cell>
        </row>
        <row r="1030">
          <cell r="E1030" t="str">
            <v>BA00002656833</v>
          </cell>
        </row>
        <row r="1031">
          <cell r="E1031" t="str">
            <v>BA00002662856</v>
          </cell>
        </row>
        <row r="1032">
          <cell r="E1032" t="str">
            <v>BA00002668240</v>
          </cell>
        </row>
        <row r="1033">
          <cell r="E1033" t="str">
            <v>BA00002675418</v>
          </cell>
        </row>
        <row r="1034">
          <cell r="E1034" t="str">
            <v>BA00002675201</v>
          </cell>
        </row>
        <row r="1035">
          <cell r="E1035" t="str">
            <v>BA00002675994</v>
          </cell>
        </row>
        <row r="1036">
          <cell r="E1036" t="str">
            <v>BA00002675536</v>
          </cell>
        </row>
        <row r="1037">
          <cell r="E1037" t="str">
            <v>BA00002678626</v>
          </cell>
        </row>
        <row r="1038">
          <cell r="E1038" t="str">
            <v>BA00002678907</v>
          </cell>
        </row>
        <row r="1039">
          <cell r="E1039" t="str">
            <v>BA00002679103</v>
          </cell>
        </row>
        <row r="1040">
          <cell r="E1040" t="str">
            <v>BA00002680671</v>
          </cell>
        </row>
        <row r="1041">
          <cell r="E1041" t="str">
            <v>BA00002682064</v>
          </cell>
        </row>
        <row r="1042">
          <cell r="E1042" t="str">
            <v>BA00002689968</v>
          </cell>
        </row>
        <row r="1043">
          <cell r="E1043" t="str">
            <v>BA00002690274</v>
          </cell>
        </row>
        <row r="1044">
          <cell r="E1044" t="str">
            <v>BA00002690280</v>
          </cell>
        </row>
        <row r="1045">
          <cell r="E1045" t="str">
            <v>BA00002690877</v>
          </cell>
        </row>
        <row r="1046">
          <cell r="E1046" t="str">
            <v>BA00002691488</v>
          </cell>
        </row>
        <row r="1047">
          <cell r="E1047" t="str">
            <v>BA00002694644</v>
          </cell>
        </row>
        <row r="1048">
          <cell r="E1048" t="str">
            <v>BA00002694654</v>
          </cell>
        </row>
        <row r="1049">
          <cell r="E1049" t="str">
            <v>BA00002696868</v>
          </cell>
        </row>
        <row r="1050">
          <cell r="E1050" t="str">
            <v>BA00002698541</v>
          </cell>
        </row>
        <row r="1051">
          <cell r="E1051" t="str">
            <v>BA00002705288</v>
          </cell>
        </row>
        <row r="1052">
          <cell r="E1052" t="str">
            <v>BA00002706515</v>
          </cell>
        </row>
        <row r="1053">
          <cell r="E1053" t="str">
            <v>BA00002706631</v>
          </cell>
        </row>
        <row r="1054">
          <cell r="E1054" t="str">
            <v>BA00002706826</v>
          </cell>
        </row>
        <row r="1055">
          <cell r="E1055" t="str">
            <v>BA00002708762</v>
          </cell>
        </row>
        <row r="1056">
          <cell r="E1056" t="str">
            <v>BA00002709002</v>
          </cell>
        </row>
        <row r="1057">
          <cell r="E1057" t="str">
            <v>BA00002709356</v>
          </cell>
        </row>
        <row r="1058">
          <cell r="E1058" t="str">
            <v>BA00002709815</v>
          </cell>
        </row>
        <row r="1059">
          <cell r="E1059" t="str">
            <v>BA00002711272</v>
          </cell>
        </row>
        <row r="1060">
          <cell r="E1060" t="str">
            <v>BA00002711322</v>
          </cell>
        </row>
        <row r="1061">
          <cell r="E1061" t="str">
            <v>BA00002711336</v>
          </cell>
        </row>
        <row r="1062">
          <cell r="E1062" t="str">
            <v>BA00002711634</v>
          </cell>
        </row>
        <row r="1063">
          <cell r="E1063" t="str">
            <v>BA00002712240</v>
          </cell>
        </row>
        <row r="1064">
          <cell r="E1064" t="str">
            <v>BA00002713398</v>
          </cell>
        </row>
        <row r="1065">
          <cell r="E1065" t="str">
            <v>BA00002713642</v>
          </cell>
        </row>
        <row r="1066">
          <cell r="E1066" t="str">
            <v>BA00002713947</v>
          </cell>
        </row>
        <row r="1067">
          <cell r="E1067" t="str">
            <v>BA00002716115</v>
          </cell>
        </row>
        <row r="1068">
          <cell r="E1068" t="str">
            <v>BA00002716410</v>
          </cell>
        </row>
        <row r="1069">
          <cell r="E1069" t="str">
            <v>BA00002721013</v>
          </cell>
        </row>
        <row r="1070">
          <cell r="E1070" t="str">
            <v>BA00002725257</v>
          </cell>
        </row>
        <row r="1071">
          <cell r="E1071" t="str">
            <v>BA00002728501</v>
          </cell>
        </row>
        <row r="1072">
          <cell r="E1072" t="str">
            <v>BA00002728932</v>
          </cell>
        </row>
        <row r="1073">
          <cell r="E1073" t="str">
            <v>BA00002739127</v>
          </cell>
        </row>
        <row r="1074">
          <cell r="E1074" t="str">
            <v>BA00002734891</v>
          </cell>
        </row>
        <row r="1075">
          <cell r="E1075" t="str">
            <v>BA00002736784</v>
          </cell>
        </row>
        <row r="1076">
          <cell r="E1076" t="str">
            <v>BA00002740806</v>
          </cell>
        </row>
        <row r="1077">
          <cell r="E1077" t="str">
            <v>BA00002740877</v>
          </cell>
        </row>
        <row r="1078">
          <cell r="E1078" t="str">
            <v>BA00002740960</v>
          </cell>
        </row>
        <row r="1079">
          <cell r="E1079" t="str">
            <v>BA00002741228</v>
          </cell>
        </row>
        <row r="1080">
          <cell r="E1080" t="str">
            <v>BA00002744037</v>
          </cell>
        </row>
        <row r="1081">
          <cell r="E1081" t="str">
            <v>BA00002744077</v>
          </cell>
        </row>
        <row r="1082">
          <cell r="E1082" t="str">
            <v>BA00002761447</v>
          </cell>
        </row>
        <row r="1083">
          <cell r="E1083" t="str">
            <v>BA00002765259</v>
          </cell>
        </row>
        <row r="1084">
          <cell r="E1084" t="str">
            <v>BA00002770883</v>
          </cell>
        </row>
        <row r="1085">
          <cell r="E1085" t="str">
            <v>BA00002771085</v>
          </cell>
        </row>
        <row r="1086">
          <cell r="E1086" t="str">
            <v>BA00002771794</v>
          </cell>
        </row>
        <row r="1087">
          <cell r="E1087" t="str">
            <v>BA00002771963</v>
          </cell>
        </row>
        <row r="1088">
          <cell r="E1088" t="str">
            <v>BA00002772216</v>
          </cell>
        </row>
        <row r="1089">
          <cell r="E1089" t="str">
            <v>BA00002772231</v>
          </cell>
        </row>
        <row r="1090">
          <cell r="E1090" t="str">
            <v>BA00002776229</v>
          </cell>
        </row>
        <row r="1091">
          <cell r="E1091" t="str">
            <v>BA00002777791</v>
          </cell>
        </row>
        <row r="1092">
          <cell r="E1092" t="str">
            <v>BA00002780735</v>
          </cell>
        </row>
        <row r="1093">
          <cell r="E1093" t="str">
            <v>BA00002781933</v>
          </cell>
        </row>
        <row r="1094">
          <cell r="E1094" t="str">
            <v>BA00002782358</v>
          </cell>
        </row>
        <row r="1095">
          <cell r="E1095" t="str">
            <v>BA00002782877</v>
          </cell>
        </row>
        <row r="1096">
          <cell r="E1096" t="str">
            <v>BA00002782881</v>
          </cell>
        </row>
        <row r="1097">
          <cell r="E1097" t="str">
            <v>BA00002783378</v>
          </cell>
        </row>
        <row r="1098">
          <cell r="E1098" t="str">
            <v>BA00002785554</v>
          </cell>
        </row>
        <row r="1099">
          <cell r="E1099" t="str">
            <v>BA00002826230</v>
          </cell>
        </row>
        <row r="1100">
          <cell r="E1100" t="str">
            <v>BA00002826541</v>
          </cell>
        </row>
        <row r="1101">
          <cell r="E1101" t="str">
            <v>BA00002826544</v>
          </cell>
        </row>
        <row r="1102">
          <cell r="E1102" t="str">
            <v>BA00002826957</v>
          </cell>
        </row>
        <row r="1103">
          <cell r="E1103" t="str">
            <v>BA00002827747</v>
          </cell>
        </row>
        <row r="1104">
          <cell r="E1104" t="str">
            <v>BAC0000000605</v>
          </cell>
        </row>
        <row r="1105">
          <cell r="E1105" t="str">
            <v>BAC0000000607</v>
          </cell>
        </row>
        <row r="1106">
          <cell r="E1106" t="str">
            <v>BAC0000000609</v>
          </cell>
        </row>
        <row r="1107">
          <cell r="E1107" t="str">
            <v>BA00002689559</v>
          </cell>
        </row>
        <row r="1108">
          <cell r="E1108" t="str">
            <v>BA00002764112</v>
          </cell>
        </row>
        <row r="1109">
          <cell r="E1109" t="str">
            <v>BAC0000000624</v>
          </cell>
        </row>
        <row r="1110">
          <cell r="E1110" t="str">
            <v>BAC0000000611</v>
          </cell>
        </row>
        <row r="1111">
          <cell r="E1111" t="str">
            <v>BA00002714259</v>
          </cell>
        </row>
        <row r="1112">
          <cell r="E1112" t="str">
            <v>BA00002629199</v>
          </cell>
        </row>
        <row r="1113">
          <cell r="E1113" t="str">
            <v>BA00002681811</v>
          </cell>
        </row>
        <row r="1114">
          <cell r="E1114" t="str">
            <v>BA00002700247</v>
          </cell>
        </row>
        <row r="1115">
          <cell r="E1115" t="str">
            <v>BA00002491214</v>
          </cell>
        </row>
        <row r="1116">
          <cell r="E1116" t="str">
            <v>BA00002490765</v>
          </cell>
        </row>
        <row r="1117">
          <cell r="E1117" t="str">
            <v>BA00002649536</v>
          </cell>
        </row>
        <row r="1118">
          <cell r="E1118" t="str">
            <v>BA00002649437</v>
          </cell>
        </row>
        <row r="1119">
          <cell r="E1119" t="str">
            <v>BA00002819664</v>
          </cell>
        </row>
        <row r="1120">
          <cell r="E1120" t="str">
            <v>BA00002507779</v>
          </cell>
        </row>
        <row r="1121">
          <cell r="E1121" t="str">
            <v>BA00002660426</v>
          </cell>
        </row>
        <row r="1122">
          <cell r="E1122" t="str">
            <v>BA00002660872</v>
          </cell>
        </row>
        <row r="1123">
          <cell r="E1123" t="str">
            <v>BA00002660869</v>
          </cell>
        </row>
        <row r="1124">
          <cell r="E1124" t="str">
            <v>AD00000438017</v>
          </cell>
        </row>
        <row r="1125">
          <cell r="E1125" t="str">
            <v>BA00002697209</v>
          </cell>
        </row>
        <row r="1126">
          <cell r="E1126" t="str">
            <v>BA00002618807</v>
          </cell>
        </row>
        <row r="1127">
          <cell r="E1127" t="str">
            <v>BA00002674989</v>
          </cell>
        </row>
        <row r="1128">
          <cell r="E1128" t="str">
            <v>BA00002478474</v>
          </cell>
        </row>
        <row r="1129">
          <cell r="E1129" t="str">
            <v>BA00002439872</v>
          </cell>
        </row>
        <row r="1130">
          <cell r="E1130" t="str">
            <v>BA00002660025</v>
          </cell>
        </row>
        <row r="1131">
          <cell r="E1131" t="str">
            <v>BA00002677150</v>
          </cell>
        </row>
        <row r="1132">
          <cell r="E1132" t="str">
            <v>BA00002699354</v>
          </cell>
        </row>
        <row r="1133">
          <cell r="E1133" t="str">
            <v>BA00002718239</v>
          </cell>
        </row>
        <row r="1134">
          <cell r="E1134" t="str">
            <v>BA00002834956</v>
          </cell>
        </row>
        <row r="1135">
          <cell r="E1135" t="str">
            <v>BM00002537008</v>
          </cell>
        </row>
        <row r="1136">
          <cell r="E1136" t="str">
            <v>BM00002537012</v>
          </cell>
        </row>
        <row r="1137">
          <cell r="E1137" t="str">
            <v>DTR0000153946</v>
          </cell>
        </row>
        <row r="1138">
          <cell r="E1138" t="str">
            <v>DTR0000153961</v>
          </cell>
        </row>
        <row r="1139">
          <cell r="E1139" t="str">
            <v>BA00002660695</v>
          </cell>
        </row>
        <row r="1140">
          <cell r="E1140" t="str">
            <v>BA00002660846</v>
          </cell>
        </row>
        <row r="1141">
          <cell r="E1141" t="str">
            <v>DTR0000153499</v>
          </cell>
        </row>
        <row r="1142">
          <cell r="E1142" t="str">
            <v>DTR0000153561</v>
          </cell>
        </row>
        <row r="1143">
          <cell r="E1143" t="str">
            <v>DTR0000153639</v>
          </cell>
        </row>
        <row r="1144">
          <cell r="E1144" t="str">
            <v>DTR0000153654</v>
          </cell>
        </row>
        <row r="1145">
          <cell r="E1145" t="str">
            <v>DTR0000153662</v>
          </cell>
        </row>
        <row r="1146">
          <cell r="E1146" t="str">
            <v>DTR0000153726</v>
          </cell>
        </row>
        <row r="1147">
          <cell r="E1147" t="str">
            <v>DTR0000153730</v>
          </cell>
        </row>
        <row r="1148">
          <cell r="E1148" t="str">
            <v>DTR0000153733</v>
          </cell>
        </row>
        <row r="1149">
          <cell r="E1149" t="str">
            <v>DTR0000153740</v>
          </cell>
        </row>
        <row r="1150">
          <cell r="E1150" t="str">
            <v>DTR0000153745</v>
          </cell>
        </row>
        <row r="1151">
          <cell r="E1151" t="str">
            <v>DTR0000153747</v>
          </cell>
        </row>
        <row r="1152">
          <cell r="E1152" t="str">
            <v>DTR0000153750</v>
          </cell>
        </row>
        <row r="1153">
          <cell r="E1153" t="str">
            <v>DTR0000153781</v>
          </cell>
        </row>
        <row r="1154">
          <cell r="E1154" t="str">
            <v>DTR0000153789</v>
          </cell>
        </row>
        <row r="1155">
          <cell r="E1155" t="str">
            <v>DTR0000153792</v>
          </cell>
        </row>
        <row r="1156">
          <cell r="E1156" t="str">
            <v>DTR0000153798</v>
          </cell>
        </row>
        <row r="1157">
          <cell r="E1157" t="str">
            <v>DTR0000153807</v>
          </cell>
        </row>
        <row r="1158">
          <cell r="E1158" t="str">
            <v>DTR0000153840</v>
          </cell>
        </row>
        <row r="1159">
          <cell r="E1159" t="str">
            <v>DTR0000153929</v>
          </cell>
        </row>
        <row r="1160">
          <cell r="E1160" t="str">
            <v>DTR0000153943</v>
          </cell>
        </row>
        <row r="1161">
          <cell r="E1161" t="str">
            <v>DTR0000153971</v>
          </cell>
        </row>
        <row r="1162">
          <cell r="E1162" t="str">
            <v>BA00002453677</v>
          </cell>
        </row>
        <row r="1163">
          <cell r="E1163" t="str">
            <v>BA00002732540</v>
          </cell>
        </row>
        <row r="1164">
          <cell r="E1164" t="str">
            <v>BA00002767331</v>
          </cell>
        </row>
        <row r="1165">
          <cell r="E1165" t="str">
            <v>DTR0000060034</v>
          </cell>
        </row>
        <row r="1166">
          <cell r="E1166" t="str">
            <v>BA00002667578</v>
          </cell>
        </row>
        <row r="1167">
          <cell r="E1167" t="str">
            <v>BA00002668371</v>
          </cell>
        </row>
        <row r="1168">
          <cell r="E1168" t="str">
            <v>BA00002672289</v>
          </cell>
        </row>
        <row r="1169">
          <cell r="E1169" t="str">
            <v>BA00002689703</v>
          </cell>
        </row>
        <row r="1170">
          <cell r="E1170" t="str">
            <v>BA00002690391</v>
          </cell>
        </row>
        <row r="1171">
          <cell r="E1171" t="str">
            <v>BA00002693967</v>
          </cell>
        </row>
        <row r="1172">
          <cell r="E1172" t="str">
            <v>BA00002693975</v>
          </cell>
        </row>
        <row r="1173">
          <cell r="E1173" t="str">
            <v>BA00002776160</v>
          </cell>
        </row>
        <row r="1174">
          <cell r="E1174" t="str">
            <v>BA00002776446</v>
          </cell>
        </row>
        <row r="1175">
          <cell r="E1175" t="str">
            <v>BA00002796776</v>
          </cell>
        </row>
        <row r="1176">
          <cell r="E1176" t="str">
            <v>BA00002799532</v>
          </cell>
        </row>
        <row r="1177">
          <cell r="E1177" t="str">
            <v>AD00000443725</v>
          </cell>
        </row>
        <row r="1178">
          <cell r="E1178" t="str">
            <v>AD00000443929</v>
          </cell>
        </row>
        <row r="1179">
          <cell r="E1179" t="str">
            <v>BA00002728143</v>
          </cell>
        </row>
        <row r="1180">
          <cell r="E1180" t="str">
            <v>BA00002842622</v>
          </cell>
        </row>
        <row r="1181">
          <cell r="E1181" t="str">
            <v>DTR0000153531</v>
          </cell>
        </row>
        <row r="1182">
          <cell r="E1182" t="str">
            <v>DTR0000153537</v>
          </cell>
        </row>
        <row r="1183">
          <cell r="E1183" t="str">
            <v>DTR0000153538</v>
          </cell>
        </row>
        <row r="1184">
          <cell r="E1184" t="str">
            <v>DTR0000199705</v>
          </cell>
        </row>
        <row r="1185">
          <cell r="E1185" t="str">
            <v>DTR0000199706</v>
          </cell>
        </row>
        <row r="1186">
          <cell r="E1186" t="str">
            <v>DTR0000265593</v>
          </cell>
        </row>
        <row r="1187">
          <cell r="E1187" t="str">
            <v>DTR0020074088</v>
          </cell>
        </row>
        <row r="1188">
          <cell r="E1188" t="str">
            <v>DTR0020074090</v>
          </cell>
        </row>
        <row r="1189">
          <cell r="E1189" t="str">
            <v>BA00002487154</v>
          </cell>
        </row>
        <row r="1190">
          <cell r="E1190" t="str">
            <v>BA00002494323</v>
          </cell>
        </row>
        <row r="1191">
          <cell r="E1191" t="str">
            <v>BA00002494557</v>
          </cell>
        </row>
        <row r="1192">
          <cell r="E1192" t="str">
            <v>BA00002495056</v>
          </cell>
        </row>
        <row r="1193">
          <cell r="E1193" t="str">
            <v>BA00002533462</v>
          </cell>
        </row>
        <row r="1194">
          <cell r="E1194" t="str">
            <v>BA00002621459</v>
          </cell>
        </row>
        <row r="1195">
          <cell r="E1195" t="str">
            <v>BA00002657446</v>
          </cell>
        </row>
        <row r="1196">
          <cell r="E1196" t="str">
            <v>BA00002675908</v>
          </cell>
        </row>
        <row r="1197">
          <cell r="E1197" t="str">
            <v>BA00002708900</v>
          </cell>
        </row>
        <row r="1198">
          <cell r="E1198" t="str">
            <v>BA00002709286</v>
          </cell>
        </row>
        <row r="1199">
          <cell r="E1199" t="str">
            <v>BA00002721453</v>
          </cell>
        </row>
        <row r="1200">
          <cell r="E1200" t="str">
            <v>DTR0000153506</v>
          </cell>
        </row>
        <row r="1201">
          <cell r="E1201" t="str">
            <v>DTR0000153509</v>
          </cell>
        </row>
        <row r="1202">
          <cell r="E1202" t="str">
            <v>DTR0000153511</v>
          </cell>
        </row>
        <row r="1203">
          <cell r="E1203" t="str">
            <v>DTR0000153513</v>
          </cell>
        </row>
        <row r="1204">
          <cell r="E1204" t="str">
            <v>DTR0000153515</v>
          </cell>
        </row>
        <row r="1205">
          <cell r="E1205" t="str">
            <v>DTR0000153518</v>
          </cell>
        </row>
        <row r="1206">
          <cell r="E1206" t="str">
            <v>DTR0000153527</v>
          </cell>
        </row>
        <row r="1207">
          <cell r="E1207" t="str">
            <v>DTR0000153927</v>
          </cell>
        </row>
        <row r="1208">
          <cell r="E1208" t="str">
            <v>DTR0009907004</v>
          </cell>
        </row>
        <row r="1209">
          <cell r="E1209" t="str">
            <v>DTR0009907006</v>
          </cell>
        </row>
        <row r="1210">
          <cell r="E1210" t="str">
            <v>DTR0009907191</v>
          </cell>
        </row>
        <row r="1211">
          <cell r="E1211" t="str">
            <v>DTR0009907244</v>
          </cell>
        </row>
        <row r="1212">
          <cell r="E1212" t="str">
            <v>DTR0009907774</v>
          </cell>
        </row>
        <row r="1213">
          <cell r="E1213" t="str">
            <v>DTR0009907881</v>
          </cell>
        </row>
        <row r="1214">
          <cell r="E1214" t="str">
            <v>DTR0009907952</v>
          </cell>
        </row>
        <row r="1215">
          <cell r="E1215" t="str">
            <v>DTR0009908140</v>
          </cell>
        </row>
        <row r="1216">
          <cell r="E1216" t="str">
            <v>DTR0009909060</v>
          </cell>
        </row>
        <row r="1217">
          <cell r="E1217" t="str">
            <v>DTR0009909457</v>
          </cell>
        </row>
        <row r="1218">
          <cell r="E1218" t="str">
            <v>DTR0021341011</v>
          </cell>
        </row>
        <row r="1219">
          <cell r="E1219" t="str">
            <v>DTR0021341101</v>
          </cell>
        </row>
        <row r="1220">
          <cell r="E1220" t="str">
            <v>DTR0021341103</v>
          </cell>
        </row>
        <row r="1221">
          <cell r="E1221" t="str">
            <v>DTR0021341104</v>
          </cell>
        </row>
        <row r="1222">
          <cell r="E1222" t="str">
            <v>DTR0021341105</v>
          </cell>
        </row>
        <row r="1223">
          <cell r="E1223" t="str">
            <v>DTR0021341106</v>
          </cell>
        </row>
        <row r="1224">
          <cell r="E1224" t="str">
            <v>DTR0000153626</v>
          </cell>
        </row>
        <row r="1225">
          <cell r="E1225" t="str">
            <v>DTR0000153828</v>
          </cell>
        </row>
        <row r="1226">
          <cell r="E1226" t="str">
            <v>DTR0000201822</v>
          </cell>
        </row>
        <row r="1227">
          <cell r="E1227" t="str">
            <v>DTR0000264107</v>
          </cell>
        </row>
        <row r="1228">
          <cell r="E1228" t="str">
            <v>DTR0018351675</v>
          </cell>
        </row>
        <row r="1229">
          <cell r="E1229" t="str">
            <v>DTR00211632AA</v>
          </cell>
        </row>
        <row r="1230">
          <cell r="E1230" t="str">
            <v>DTR00211632AZ</v>
          </cell>
        </row>
        <row r="1231">
          <cell r="E1231" t="str">
            <v>DTR00215629AU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зинг"/>
      <sheetName val="дох.расх"/>
      <sheetName val="Valuation"/>
      <sheetName val="Sensitivity"/>
      <sheetName val="Base_point"/>
      <sheetName val="BOM_Carbody"/>
      <sheetName val="Warehou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свод по ОАО"/>
      <sheetName val="ЛСЦ начисленное на 31.12.08"/>
      <sheetName val="Форма2"/>
      <sheetName val="Reference"/>
      <sheetName val="Anlagevermögen"/>
      <sheetName val="Production_Ref Q-1-3"/>
      <sheetName val="314"/>
      <sheetName val="FA Movement Kyrg"/>
      <sheetName val="Additions_Disposals"/>
      <sheetName val="Курс.разн КТЖ"/>
      <sheetName val="Курс.разн АО"/>
      <sheetName val="7"/>
      <sheetName val="10"/>
      <sheetName val="SA Procedures"/>
      <sheetName val="MetaData"/>
      <sheetName val="GAAP TB 31.12.01  detail p&amp;l"/>
      <sheetName val="ЛЛизинг начис. на 31.12.08"/>
    </sheetNames>
    <sheetDataSet>
      <sheetData sheetId="0">
        <row r="2">
          <cell r="F2">
            <v>2002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Code"/>
      <sheetName val="MacroData"/>
      <sheetName val="Loans out"/>
      <sheetName val="Open_Balance"/>
      <sheetName val="taxation"/>
      <sheetName val="Kolommen_balans"/>
      <sheetName val="Monthly rep"/>
      <sheetName val="frntpg"/>
      <sheetName val="Verslag"/>
      <sheetName val="Loans mat"/>
      <sheetName val="Loans out (2)"/>
      <sheetName val="Loans mat (2)"/>
      <sheetName val="FormA"/>
      <sheetName val="FormB1"/>
      <sheetName val="FormB2"/>
      <sheetName val="FormC"/>
      <sheetName val="appAB"/>
      <sheetName val="Verslag (2)"/>
      <sheetName val="FES"/>
      <sheetName val="расшифровка (дол)"/>
      <sheetName val="прил 2 фин"/>
      <sheetName val="001, импорт"/>
      <sheetName val="Гр5(о)"/>
      <sheetName val="2210900-Aug"/>
      <sheetName val="SMSTemp"/>
      <sheetName val="#REF"/>
      <sheetName val="Cash flow 2003 PBC"/>
      <sheetName val="TB30699"/>
      <sheetName val="3Q JV-Interest Cap."/>
      <sheetName val="TB30999vs30699"/>
      <sheetName val="ЦХЛ 2004"/>
      <sheetName val="Dictionarie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list"/>
      <sheetName val="свод по ОАО"/>
      <sheetName val="итого_всего"/>
      <sheetName val="итого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л"/>
      <sheetName val="кос"/>
      <sheetName val="ман"/>
      <sheetName val="пав"/>
      <sheetName val="ско"/>
      <sheetName val="юко"/>
      <sheetName val="алт"/>
      <sheetName val="АсТ"/>
      <sheetName val="дс"/>
      <sheetName val="рто"/>
      <sheetName val="цр"/>
      <sheetName val="дст"/>
      <sheetName val="цпк"/>
      <sheetName val="эхо"/>
      <sheetName val="дтк"/>
      <sheetName val="дкп"/>
      <sheetName val="сигнум"/>
      <sheetName val="соб"/>
      <sheetName val="ЛСЦ начисленное на 31.12.08"/>
      <sheetName val="ЛЛизинг начис. на 31.12.08"/>
      <sheetName val="Anlagevermögen"/>
      <sheetName val="FA Movement Kyrg"/>
      <sheetName val="Анализ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list"/>
      <sheetName val="итого по ОАО"/>
      <sheetName val="итого"/>
      <sheetName val="итого_всего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л"/>
      <sheetName val="кос"/>
      <sheetName val="ман"/>
      <sheetName val="пав"/>
      <sheetName val="ско"/>
      <sheetName val="юко"/>
      <sheetName val="АлТ"/>
      <sheetName val="АсТ"/>
      <sheetName val="дс"/>
      <sheetName val="РТО"/>
      <sheetName val="цр"/>
      <sheetName val="дст"/>
      <sheetName val="цпк"/>
      <sheetName val="эхо"/>
      <sheetName val="дтк"/>
      <sheetName val="дкп"/>
      <sheetName val="соб"/>
      <sheetName val="сигнум"/>
      <sheetName val="кнет"/>
      <sheetName val="Capex"/>
      <sheetName val="Анализ"/>
    </sheetNames>
    <sheetDataSet>
      <sheetData sheetId="0">
        <row r="20">
          <cell r="H20" t="str">
            <v>с января по июль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ampleY"/>
      <sheetName val="Свод за 2004г"/>
      <sheetName val="Sample"/>
      <sheetName val="2 квартал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ыл"/>
      <sheetName val="кос"/>
      <sheetName val="ман"/>
      <sheetName val="пав"/>
      <sheetName val="ско"/>
      <sheetName val="юко"/>
      <sheetName val="АлТ"/>
      <sheetName val="АсТ"/>
      <sheetName val="дс"/>
      <sheetName val="рто"/>
      <sheetName val="цр"/>
      <sheetName val="дст"/>
      <sheetName val="цпк"/>
      <sheetName val="эхо"/>
      <sheetName val="дтк"/>
      <sheetName val="дкп"/>
      <sheetName val="ца"/>
      <sheetName val="юрдт"/>
      <sheetName val="дпд"/>
      <sheetName val="иа"/>
      <sheetName val="соб"/>
      <sheetName val="idc"/>
      <sheetName val="Центр"/>
      <sheetName val="резерв"/>
      <sheetName val="ДТК_(неосн)"/>
      <sheetName val="ЭХО_(неосн)"/>
      <sheetName val="ДСТИ_(неосн)"/>
      <sheetName val="ОАО_нов_подох"/>
      <sheetName val="Представ_в_Москве(ИА)"/>
      <sheetName val="ОАО_(сумма)_и_провер"/>
      <sheetName val="Представ_в_Москве_(всего)"/>
      <sheetName val="Представ_в_Москве_(ЦАиЭХО)"/>
      <sheetName val="Итого_по_филиалам"/>
      <sheetName val="ОАО"/>
      <sheetName val="Итого_всего"/>
      <sheetName val="ОАО (сумма) и провер_"/>
      <sheetName val="единицы по Акколь"/>
      <sheetName val="трафик и доходы по Акколь"/>
      <sheetName val="FES"/>
      <sheetName val="Capex"/>
      <sheetName val="Собственный капитал"/>
      <sheetName val="GAAP TB 31.12.01  detail p&amp;l"/>
      <sheetName val="FA Movement "/>
      <sheetName val="depreciation testing"/>
      <sheetName val="Форма2"/>
      <sheetName val="ЛСЦ начисленное на 31.12.08"/>
      <sheetName val="ЛЛизинг начис. на 31.12.08"/>
      <sheetName val="FA Movement Kyrg"/>
      <sheetName val="8082"/>
      <sheetName val="8145"/>
      <sheetName val="XREF"/>
      <sheetName val="8200"/>
      <sheetName val="8113"/>
      <sheetName val="8140"/>
      <sheetName val="8070"/>
      <sheetName val="summary"/>
      <sheetName val="Нефть"/>
      <sheetName val="ввод-вывод ОС авг2004- 2005"/>
      <sheetName val="- 1 -"/>
      <sheetName val="Консолид"/>
      <sheetName val="Depr"/>
      <sheetName val="ЦентрЗатр"/>
      <sheetName val="ЕдИзм"/>
      <sheetName val="Предпр"/>
      <sheetName val="2.2 ОтклОТМ"/>
      <sheetName val="1.3.2 ОТМ"/>
      <sheetName val="Анализ"/>
      <sheetName val="MODEL500"/>
      <sheetName val="TB-KZT"/>
      <sheetName val="TB USD"/>
      <sheetName val="Actuals Input"/>
      <sheetName val="D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sheet"/>
      <sheetName val="Dialog"/>
      <sheetName val="About"/>
      <sheetName val="Diesel"/>
      <sheetName val="Schedule"/>
      <sheetName val="Techcarta"/>
      <sheetName val="Cropping"/>
      <sheetName val="Harvesting"/>
      <sheetName val="Crops balance"/>
      <sheetName val="Elevator"/>
      <sheetName val="Mill"/>
      <sheetName val="Bakery"/>
      <sheetName val="Livestock"/>
      <sheetName val="Feed balance"/>
      <sheetName val="Inflation &amp; prices"/>
      <sheetName val="Var. costs"/>
      <sheetName val="Summary"/>
      <sheetName val="Personnel"/>
      <sheetName val="Fixed costs"/>
      <sheetName val="Cost analysis"/>
      <sheetName val="Sales plan"/>
      <sheetName val="Other income"/>
      <sheetName val="Resources"/>
      <sheetName val="Loan"/>
      <sheetName val="Profit &amp; loss"/>
      <sheetName val="PL structure"/>
      <sheetName val="Cash flow "/>
      <sheetName val="D&amp;C"/>
      <sheetName val="WC"/>
      <sheetName val="Balance sheet"/>
      <sheetName val="Bert's summary"/>
      <sheetName val="George'sl summary"/>
      <sheetName val="BEP"/>
      <sheetName val="Patent"/>
      <sheetName val="Taxes"/>
      <sheetName val="лизинг"/>
      <sheetName val="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M6">
            <v>0.4</v>
          </cell>
        </row>
        <row r="92">
          <cell r="B92">
            <v>150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"/>
      <sheetName val="Check"/>
      <sheetName val="Group"/>
      <sheetName val="BS-IS"/>
      <sheetName val="CFS"/>
      <sheetName val="Eq"/>
      <sheetName val="Expenses"/>
      <sheetName val="Income tax"/>
      <sheetName val="FA"/>
      <sheetName val="LTI"/>
      <sheetName val="NCA"/>
      <sheetName val="Inventory"/>
      <sheetName val="Taxes receivable"/>
      <sheetName val="AR"/>
      <sheetName val="Other RP"/>
      <sheetName val="Other RP loans"/>
      <sheetName val="STI"/>
      <sheetName val="Loans"/>
      <sheetName val="Unutilised loans"/>
      <sheetName val="SA"/>
      <sheetName val="Restr tax"/>
      <sheetName val="FLL"/>
      <sheetName val="Other LTL"/>
      <sheetName val="AP"/>
      <sheetName val="Taxes payable"/>
      <sheetName val="Capex"/>
      <sheetName val="Guaranties"/>
      <sheetName val="Commitments"/>
      <sheetName val="Sub events"/>
      <sheetName val="Форма2"/>
      <sheetName val="ЛСЦ начисленное на 31.12.08"/>
      <sheetName val="ЛЛизинг начис. на 31.12.08"/>
      <sheetName val="Additions_Disposals"/>
      <sheetName val="Ôîðìà2"/>
      <sheetName val="Hidden"/>
      <sheetName val="1"/>
      <sheetName val="2.2 ОтклОТМ"/>
      <sheetName val="1.3.2 ОТМ"/>
      <sheetName val="Предпр"/>
      <sheetName val="ЦентрЗатр"/>
      <sheetName val="ЕдИзм"/>
      <sheetName val="Production_Ref Q-1-3"/>
      <sheetName val="GAAP TB 31.12.01  detail p&amp;l"/>
      <sheetName val="Info"/>
      <sheetName val="GAAP TB 30.09.01  detail p&amp;l"/>
      <sheetName val="FA Movement Kyrg"/>
      <sheetName val="FES"/>
      <sheetName val="Список документов"/>
      <sheetName val="PP&amp;E mvt for 2003"/>
      <sheetName val="Analytics"/>
      <sheetName val="Собственный капитал"/>
      <sheetName val="Anlagevermögen"/>
      <sheetName val="Livestock"/>
      <sheetName val="FA Movement "/>
      <sheetName val="depreciation testing"/>
      <sheetName val="Movements"/>
      <sheetName val="2017-2021 "/>
      <sheetName val="2017помес"/>
      <sheetName val="Income_tax"/>
      <sheetName val="Taxes_receivable"/>
      <sheetName val="Other_RP"/>
      <sheetName val="Other_RP_loans"/>
      <sheetName val="Unutilised_loans"/>
      <sheetName val="Restr_tax"/>
      <sheetName val="Other_LTL"/>
      <sheetName val="Taxes_payable"/>
      <sheetName val="Sub_events"/>
      <sheetName val="ЛСЦ_начисленное_на_31_12_08"/>
      <sheetName val="ЛЛизинг_начис__на_31_12_08"/>
      <sheetName val="2_2_ОтклОТМ"/>
      <sheetName val="1_3_2_ОТМ"/>
      <sheetName val="Production_Ref_Q-1-3"/>
      <sheetName val="GAAP_TB_31_12_01__detail_p&amp;l"/>
      <sheetName val="GAAP_TB_30_09_01__detail_p&amp;l"/>
      <sheetName val="FA_Movement_Kyrg"/>
      <sheetName val="PP&amp;E_mvt_for_2003"/>
      <sheetName val="Список_документов"/>
      <sheetName val="Собственный_капитал"/>
      <sheetName val="FA_Movement_"/>
      <sheetName val="depreciation_testing"/>
      <sheetName val=""/>
      <sheetName val="reporting package 31.12.042"/>
      <sheetName val="Баланс (Ф1)"/>
      <sheetName val="7"/>
      <sheetName val="10"/>
      <sheetName val="$ IS"/>
      <sheetName val="Форма1"/>
      <sheetName val="ФОРМА (2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Movement "/>
      <sheetName val="Breakdowns "/>
      <sheetName val="Dep-ion"/>
      <sheetName val="depreciation testing"/>
      <sheetName val="XREF"/>
      <sheetName val="Tickmarks"/>
      <sheetName val="GAAP TB 31.12.01  detail p&amp;l"/>
      <sheetName val="M-100"/>
      <sheetName val="summary"/>
      <sheetName val="FS"/>
      <sheetName val="Transformation table  2002"/>
      <sheetName val="Hidden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Movements"/>
      <sheetName val="ТМЗ-6"/>
      <sheetName val="10Cash"/>
      <sheetName val="GH_612"/>
      <sheetName val="Venit for cross reff"/>
      <sheetName val="GH_621"/>
      <sheetName val="GH_622"/>
      <sheetName val="Ter_612"/>
      <sheetName val="Ter_621"/>
      <sheetName val="Ter_622"/>
      <sheetName val="Ter_611"/>
      <sheetName val="AS_622"/>
      <sheetName val="GB_611"/>
      <sheetName val="GB_612"/>
      <sheetName val="GB_622"/>
      <sheetName val="GH_611"/>
      <sheetName val="B 1"/>
      <sheetName val="A 100"/>
      <sheetName val="% threshhold(salary)"/>
      <sheetName val="Breakdown of guarantees"/>
      <sheetName val="Статьи"/>
      <sheetName val="Capex"/>
      <sheetName val="material realised"/>
      <sheetName val="breakdown"/>
      <sheetName val="FA depreciation"/>
      <sheetName val="electricity"/>
      <sheetName val="П_макросы"/>
      <sheetName val="База"/>
      <sheetName val="Balance Sheet"/>
      <sheetName val="Mvnt"/>
      <sheetName val="Disclosure"/>
      <sheetName val="FA Movement Kyrg"/>
      <sheetName val="Форма2"/>
      <sheetName val="Форма1"/>
      <sheetName val="4"/>
      <sheetName val="1-1"/>
      <sheetName val="1"/>
      <sheetName val="Собственный капитал"/>
      <sheetName val="PP&amp;E mvt for 2003"/>
      <sheetName val="Б.мчас (П)"/>
      <sheetName val="Rollforward"/>
      <sheetName val="Intercompany transactions"/>
      <sheetName val="Бонды стр.341"/>
      <sheetName val="Additions testing"/>
      <sheetName val="Movement schedule"/>
      <sheetName val="Datasheet"/>
      <sheetName val=""/>
      <sheetName val="P&amp;L"/>
      <sheetName val="Provisions"/>
      <sheetName val="9-1"/>
      <sheetName val="KGC Operations Costs"/>
      <sheetName val="д.7.001"/>
      <sheetName val=" threshold (2)"/>
      <sheetName val="COS calculation"/>
      <sheetName val="Inputs"/>
      <sheetName val="LBO Model"/>
      <sheetName val="Comps"/>
      <sheetName val="C 25"/>
      <sheetName val="Tmpl"/>
      <sheetName val="INCOME STAT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ement schedule"/>
      <sheetName val="Disclosure (leasing)"/>
      <sheetName val="depreciation testing"/>
      <sheetName val=" threshhold"/>
      <sheetName val="Additions testing"/>
      <sheetName val="Tickmarks"/>
      <sheetName val="Disposals testing"/>
      <sheetName val=" threshold"/>
      <sheetName val="Leased Assets"/>
      <sheetName val="FA Movement-consolidated-2000"/>
      <sheetName val="depreciation testing (2)"/>
      <sheetName val="FA UZ"/>
      <sheetName val="Disposals"/>
      <sheetName val="adds"/>
      <sheetName val="1651 "/>
      <sheetName val="FA Rollforward"/>
      <sheetName val="LME_prices"/>
      <sheetName val="L-1"/>
      <sheetName val="9"/>
      <sheetName val="FA Movement "/>
      <sheetName val="FS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СписокТЭП"/>
      <sheetName val="ОТиТБ"/>
      <sheetName val="элементы"/>
      <sheetName val="Worksheet in 5640 FA roll-forwa"/>
      <sheetName val="Movement"/>
      <sheetName val="Venit for cross reff"/>
      <sheetName val="GH_621"/>
      <sheetName val="GH_622"/>
      <sheetName val="Ter_612"/>
      <sheetName val="Ter_621"/>
      <sheetName val="Ter_622"/>
      <sheetName val="Ter_611"/>
      <sheetName val="AS_622"/>
      <sheetName val="GB_611"/>
      <sheetName val="GB_612"/>
      <sheetName val="GB_622"/>
      <sheetName val="GH_611"/>
      <sheetName val="GH_612"/>
      <sheetName val="Transformation table  2002"/>
      <sheetName val="Intercompany transactions"/>
      <sheetName val="свод"/>
      <sheetName val="Def"/>
      <sheetName val="Securities"/>
      <sheetName val="Rollforward"/>
      <sheetName val="Payroll 2004"/>
      <sheetName val="Depreciation"/>
      <sheetName val="Summary"/>
      <sheetName val="P_L"/>
      <sheetName val="Provisions"/>
      <sheetName val="Статьи"/>
      <sheetName val="GAAP TB 31.12.01  detail p&amp;l"/>
      <sheetName val="services.01"/>
      <sheetName val="breakdown"/>
      <sheetName val="Threshold Calc"/>
      <sheetName val="FA depreciation"/>
      <sheetName val="utilities.01"/>
      <sheetName val="Лист3"/>
      <sheetName val="#ССЫЛКА"/>
      <sheetName val="Форма2"/>
      <sheetName val="ТМЗ-6"/>
      <sheetName val="Нефть"/>
      <sheetName val="поставка сравн13"/>
      <sheetName val="флормиро"/>
      <sheetName val="МодельППП (Свод)"/>
      <sheetName val="P&amp;L"/>
      <sheetName val="ввод-вывод ОС авг2004- 2005"/>
      <sheetName val="сброс"/>
      <sheetName val="material realised"/>
      <sheetName val="electricity"/>
      <sheetName val="Hidden"/>
      <sheetName val="Balance Sheet"/>
      <sheetName val="FES"/>
      <sheetName val="Добыча нефти4"/>
      <sheetName val="Rollfwd PBC"/>
      <sheetName val="Additions"/>
      <sheetName val="База"/>
      <sheetName val="Сеть"/>
      <sheetName val="Гр5(о)"/>
      <sheetName val="Input_2"/>
      <sheetName val="2007 0,01"/>
      <sheetName val="BS"/>
      <sheetName val="Репо_Пасс(банки)"/>
      <sheetName val="B 1"/>
      <sheetName val="A 100"/>
      <sheetName val="FA movement schedule"/>
      <sheetName val="FA_summary"/>
      <sheetName val="9 мес 2006 Еркен заполни здесь"/>
      <sheetName val="из сем"/>
      <sheetName val="Average figures calculation"/>
      <sheetName val="COS calculation"/>
      <sheetName val="Combined Rollfwd"/>
      <sheetName val="10Cash"/>
      <sheetName val="Assumptions"/>
      <sheetName val="Model"/>
      <sheetName val="REPO Deals"/>
      <sheetName val="FA Movement Kyrg"/>
    </sheetNames>
    <sheetDataSet>
      <sheetData sheetId="0">
        <row r="20">
          <cell r="E20">
            <v>121332</v>
          </cell>
        </row>
      </sheetData>
      <sheetData sheetId="1">
        <row r="20">
          <cell r="E20">
            <v>121332</v>
          </cell>
        </row>
      </sheetData>
      <sheetData sheetId="2">
        <row r="20">
          <cell r="E20">
            <v>121332</v>
          </cell>
        </row>
      </sheetData>
      <sheetData sheetId="3" refreshError="1"/>
      <sheetData sheetId="4">
        <row r="20">
          <cell r="E20">
            <v>121332</v>
          </cell>
        </row>
      </sheetData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shold Calc"/>
      <sheetName val="COS"/>
      <sheetName val="utilities.01"/>
      <sheetName val="realization.01"/>
      <sheetName val="services.01"/>
      <sheetName val="supplementary.01"/>
      <sheetName val="technical.01"/>
      <sheetName val="post.01"/>
      <sheetName val="other.01"/>
      <sheetName val="utilities.00"/>
      <sheetName val="services.00"/>
      <sheetName val="rent.00"/>
      <sheetName val="technical.00"/>
      <sheetName val="post.00"/>
      <sheetName val="other.00"/>
      <sheetName val="FA depreciation"/>
      <sheetName val="Tickmarks"/>
      <sheetName val="breakdown"/>
      <sheetName val="2001"/>
      <sheetName val="2000"/>
      <sheetName val="Additions testing"/>
      <sheetName val="Movement schedule"/>
      <sheetName val="depreciation testing"/>
      <sheetName val="material realised"/>
      <sheetName val="electricity"/>
      <sheetName val="9"/>
      <sheetName val="LME_prices"/>
      <sheetName val="Spreadsheet # 2"/>
      <sheetName val="Test of FA Installation"/>
      <sheetName val="Additions"/>
      <sheetName val="FAR 04"/>
      <sheetName val="sonde_ 31-12-2006"/>
      <sheetName val="Rollforward"/>
      <sheetName val="FA Movement "/>
      <sheetName val="B"/>
      <sheetName val="Transformation table  2002"/>
      <sheetName val="FS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Hidden"/>
      <sheetName val="L-1"/>
      <sheetName val="СписокТЭП"/>
      <sheetName val="GAAP TB 31.12.01  detail p&amp;l"/>
      <sheetName val="элементы"/>
      <sheetName val="I. Прогноз доходов"/>
      <sheetName val="ОТиТБ"/>
      <sheetName val="Balance Sheet"/>
      <sheetName val="GAAP TB ဳ1.1ဲ.01  detail p&amp;l"/>
      <sheetName val="10Cash"/>
      <sheetName val="Movement"/>
      <sheetName val="B 1"/>
      <sheetName val="5140"/>
      <sheetName val="MetaData"/>
      <sheetName val="Assumptions"/>
      <sheetName val="Assum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k"/>
      <sheetName val="Cash Flow - CY Workings"/>
      <sheetName val="P&amp;L"/>
      <sheetName val="BS"/>
      <sheetName val="Loans"/>
      <sheetName val="Intangibles"/>
      <sheetName val="FA"/>
      <sheetName val="Provisions"/>
      <sheetName val="breakdown"/>
      <sheetName val="FA depreciation"/>
      <sheetName val="FA(2)"/>
      <sheetName val="Additions testing"/>
      <sheetName val="Movement schedule"/>
      <sheetName val="depreciation testing"/>
      <sheetName val="Balance 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LME_prices"/>
      <sheetName val="9"/>
      <sheetName val="FA Movement "/>
      <sheetName val="GAAP TB 31.12.01  detail p&amp;l"/>
      <sheetName val="Hidden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RS 7"/>
      <sheetName val="Loans"/>
      <sheetName val="Interest exp disclosure"/>
      <sheetName val="Movement"/>
      <sheetName val="Calculation of effective rate"/>
      <sheetName val="Cur portion of L-t loans 2006"/>
      <sheetName val="Cur portion of L-t loans calc"/>
      <sheetName val="Fair value"/>
      <sheetName val="Principal repayment test"/>
      <sheetName val="Expected vs Actual"/>
      <sheetName val="Related Parties"/>
      <sheetName val="Loans description"/>
      <sheetName val="Collaterals on loans"/>
      <sheetName val="Covenants"/>
      <sheetName val="Threshold Calc"/>
      <sheetName val="XREF"/>
      <sheetName val="Tickmarks"/>
      <sheetName val="9"/>
      <sheetName val="P&amp;L"/>
      <sheetName val="Provisions"/>
      <sheetName val="breakdown"/>
      <sheetName val="FA depreciation"/>
      <sheetName val="7"/>
      <sheetName val="10"/>
      <sheetName val="1"/>
      <sheetName val="Список документов"/>
      <sheetName val="1-1"/>
      <sheetName val="3-3"/>
      <sheetName val="Additions testing"/>
      <sheetName val="Movement schedule"/>
      <sheetName val="depreciation testing"/>
      <sheetName val="9-1"/>
      <sheetName val="4"/>
      <sheetName val="Собственный капитал"/>
      <sheetName val="FA Movement "/>
      <sheetName val="L-1"/>
      <sheetName val="LME_prices"/>
      <sheetName val="Hidden"/>
      <sheetName val="Cap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асчет"/>
      <sheetName val="ФОТ и соц.налог "/>
      <sheetName val="амортизация"/>
      <sheetName val="ээ"/>
      <sheetName val="свод по материал"/>
      <sheetName val="р№1"/>
      <sheetName val="№2"/>
      <sheetName val="Услуги банков"/>
      <sheetName val="налог"/>
      <sheetName val="ЦХЛ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$ BS"/>
      <sheetName val="$ IS"/>
      <sheetName val="$ cash"/>
      <sheetName val="Cash new"/>
      <sheetName val="AR new"/>
      <sheetName val="Prepaids new"/>
      <sheetName val="Inventory new"/>
      <sheetName val="PPE new"/>
      <sheetName val="Accum Depr new"/>
      <sheetName val="Long-term receivable"/>
      <sheetName val="AP new"/>
      <sheetName val="Taxes payable new"/>
      <sheetName val="Site restoration new"/>
      <sheetName val="Future tax asset new"/>
      <sheetName val="To HHL new"/>
      <sheetName val="to hosi new"/>
      <sheetName val=" other intercompany new"/>
      <sheetName val=" capital stock new"/>
      <sheetName val="Pref shares new"/>
      <sheetName val="Sales new"/>
      <sheetName val="Prod cost new"/>
      <sheetName val="Royalty new"/>
      <sheetName val="G&amp;A new"/>
      <sheetName val="other income new"/>
      <sheetName val="FX gain_loss new"/>
      <sheetName val="DD&amp;A new"/>
      <sheetName val=" income tax new"/>
      <sheetName val="Kumkol Road Receivable new"/>
      <sheetName val="Income tax"/>
      <sheetName val="Список документов"/>
      <sheetName val="7"/>
      <sheetName val="10"/>
      <sheetName val="1"/>
      <sheetName val="ЦентрЗатр"/>
      <sheetName val="ЕдИзм"/>
      <sheetName val="Предпр"/>
      <sheetName val="Balance Sheet"/>
      <sheetName val="ЛСЦ начисленное на 31.12.08"/>
      <sheetName val="ЛЛизинг начис. на 31.12.08"/>
      <sheetName val="2.2 ОтклОТМ"/>
      <sheetName val="1.3.2 ОТМ"/>
      <sheetName val="FA Movement Kyrg"/>
      <sheetName val="Reference"/>
      <sheetName val="P&amp;L"/>
      <sheetName val="Provisions"/>
      <sheetName val="GAAP TB 30.09.01  detail p&amp;l"/>
      <sheetName val="Добыча нефти4"/>
      <sheetName val="9-1"/>
      <sheetName val="4"/>
      <sheetName val="1-1"/>
      <sheetName val="breakdown"/>
      <sheetName val="FA depreciation"/>
      <sheetName val="Форма2"/>
      <sheetName val="1NK"/>
      <sheetName val="Gaps"/>
      <sheetName val="поставка сравн13"/>
      <sheetName val="#ССЫЛКА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s disclosure"/>
      <sheetName val="Interest exp disclosure"/>
      <sheetName val="Changes in 2005"/>
      <sheetName val="Movement"/>
      <sheetName val="% capitalization"/>
      <sheetName val="Cur portion of L-t loans calc"/>
      <sheetName val="Market interest rates"/>
      <sheetName val="Calculation of effective rate"/>
      <sheetName val="Fair value"/>
      <sheetName val="Principal repayment test"/>
      <sheetName val="Interest payable test"/>
      <sheetName val="Int payable test KTZH BV"/>
      <sheetName val="Interest accruals recalc"/>
      <sheetName val="Expected vs Actual"/>
      <sheetName val="Threshold Calc"/>
      <sheetName val="Tickmarks"/>
      <sheetName val="Cur portion of L-t loans 2006"/>
      <sheetName val="9-1"/>
      <sheetName val="4"/>
      <sheetName val="1-1"/>
      <sheetName val="1"/>
      <sheetName val="7"/>
      <sheetName val="10"/>
      <sheetName val="9"/>
      <sheetName val="PL"/>
      <sheetName val="24"/>
      <sheetName val="8"/>
      <sheetName val="SE"/>
      <sheetName val="11"/>
      <sheetName val="12"/>
      <sheetName val="14"/>
      <sheetName val="16"/>
      <sheetName val="17"/>
      <sheetName val="23"/>
      <sheetName val="18"/>
      <sheetName val="6"/>
      <sheetName val="CFS"/>
      <sheetName val="21"/>
      <sheetName val="19"/>
      <sheetName val="Список документов"/>
      <sheetName val="$ IS"/>
      <sheetName val="P&amp;L"/>
      <sheetName val="Provisions"/>
      <sheetName val="Hidden"/>
      <sheetName val="breakdown"/>
      <sheetName val="FA depreciation"/>
      <sheetName val="Собственный капитал"/>
      <sheetName val="GAAP TB 30.09.01  detail p&amp;l"/>
      <sheetName val="Capex"/>
      <sheetName val="Disclosure"/>
      <sheetName val="Movements"/>
      <sheetName val="FA(2)"/>
      <sheetName val="summary"/>
      <sheetName val="XREF"/>
      <sheetName val="Приложение 1 KZT"/>
      <sheetName val="Additions testing"/>
      <sheetName val="Movement schedule"/>
      <sheetName val="depreciation testing"/>
      <sheetName val="LME_prices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документов"/>
      <sheetName val="1"/>
      <sheetName val="1-1"/>
      <sheetName val="2"/>
      <sheetName val="2-1"/>
      <sheetName val="3"/>
      <sheetName val="3-2"/>
      <sheetName val="3-3"/>
      <sheetName val="3-4"/>
      <sheetName val="4"/>
      <sheetName val="4-1"/>
      <sheetName val="4-2"/>
      <sheetName val="4-3"/>
      <sheetName val="5"/>
      <sheetName val="5-1"/>
      <sheetName val="6"/>
      <sheetName val="8"/>
      <sheetName val="9"/>
      <sheetName val="9-1"/>
      <sheetName val="9-2"/>
      <sheetName val="10"/>
      <sheetName val="10-1"/>
      <sheetName val="10-2"/>
      <sheetName val="11"/>
      <sheetName val="11-1"/>
      <sheetName val="12"/>
      <sheetName val="13"/>
      <sheetName val="P&amp;L"/>
      <sheetName val="Provisions"/>
      <sheetName val="GAAP TB 30.09.01  detail p&amp;l"/>
      <sheetName val="$ IS"/>
      <sheetName val="Cur portion of L-t loans 2006"/>
      <sheetName val="Worksheet in   CAS - Список инф"/>
      <sheetName val="services.01"/>
      <sheetName val="Threshold Calc"/>
      <sheetName val="utilities.01"/>
      <sheetName val="9_1"/>
      <sheetName val="7"/>
      <sheetName val="ЦентрЗатр"/>
      <sheetName val="ЕдИзм"/>
      <sheetName val="Предпр"/>
      <sheetName val="breakdown"/>
      <sheetName val="FA(2)"/>
      <sheetName val="FA depreciation"/>
      <sheetName val="Hidden"/>
      <sheetName val="Справочники"/>
      <sheetName val="1.3.2 ОТМ"/>
      <sheetName val="Форма2"/>
      <sheetName val="Balance Sheet"/>
      <sheetName val="ТМЗ-6"/>
      <sheetName val="Additions testing"/>
      <sheetName val="Movement schedule"/>
      <sheetName val="depreciation testing"/>
      <sheetName val="Форма1"/>
      <sheetName val="Production_Ref Q-1-3"/>
      <sheetName val="ЛСЦ начисленное на 31.12.08"/>
      <sheetName val="ВСДС_1 (MAIN)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Anlagevermögen"/>
      <sheetName val="Info"/>
      <sheetName val="4. NWABC"/>
      <sheetName val="U-ZR_AT1.XLS"/>
      <sheetName val="2.2 ОтклОТМ"/>
      <sheetName val="табл 9"/>
      <sheetName val="Kolommen_balans"/>
      <sheetName val="summary"/>
      <sheetName val="GAAP_TB_30_09_01__detail_p&amp;l"/>
      <sheetName val="Строки (1 - 91)"/>
      <sheetName val="Links"/>
      <sheetName val="1NK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2006"/>
      <sheetName val="Sep1"/>
      <sheetName val="Aug1"/>
      <sheetName val="Jul1"/>
      <sheetName val="Jun1"/>
      <sheetName val="May1"/>
      <sheetName val="Apr1"/>
      <sheetName val="Mar1"/>
      <sheetName val="Gross Margin analysis"/>
      <sheetName val="Export"/>
      <sheetName val="Import"/>
      <sheetName val="Internal republican"/>
      <sheetName val="International"/>
      <sheetName val="Transit"/>
      <sheetName val="Feb"/>
      <sheetName val="Mar"/>
      <sheetName val="Apr"/>
      <sheetName val="May"/>
      <sheetName val="Chart1"/>
      <sheetName val="Chart2"/>
      <sheetName val="Sheet1"/>
      <sheetName val="Jun"/>
      <sheetName val="Jul"/>
      <sheetName val="Aug"/>
      <sheetName val="Sep"/>
      <sheetName val="Quantitative analysis"/>
      <sheetName val="Summary 2005"/>
      <sheetName val="Jan"/>
      <sheetName val="Jan1"/>
      <sheetName val="Feb1"/>
      <sheetName val="Comparative analysis"/>
      <sheetName val="Summary STAR"/>
      <sheetName val="STAR 1"/>
      <sheetName val="STAR 2"/>
      <sheetName val="STAR 3"/>
      <sheetName val="STAR 4"/>
      <sheetName val="KTZh 2005 transformation table"/>
      <sheetName val="Tickmarks"/>
      <sheetName val="Movement"/>
      <sheetName val="9-1"/>
      <sheetName val="4"/>
      <sheetName val="1-1"/>
      <sheetName val="1"/>
      <sheetName val="Собственный капитал"/>
      <sheetName val="PP&amp;E mvt for 2003"/>
      <sheetName val="Movements"/>
      <sheetName val="Cur portion of L-t loans 2006"/>
      <sheetName val="P&amp;L"/>
      <sheetName val="Provisions"/>
      <sheetName val="PL"/>
      <sheetName val="24"/>
      <sheetName val="8"/>
      <sheetName val="SE"/>
      <sheetName val="10"/>
      <sheetName val="9"/>
      <sheetName val="7"/>
      <sheetName val="11"/>
      <sheetName val="12"/>
      <sheetName val="14"/>
      <sheetName val="16"/>
      <sheetName val="17"/>
      <sheetName val="23"/>
      <sheetName val="18"/>
      <sheetName val="6"/>
      <sheetName val="CFS"/>
      <sheetName val="21"/>
      <sheetName val="19"/>
      <sheetName val="breakdown"/>
      <sheetName val="FA depreciatio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ДС_1 (MAIN)"/>
      <sheetName val="SUMMARY_VSDS"/>
      <sheetName val="ДЗО_банки_инс"/>
      <sheetName val="pivot"/>
      <sheetName val="расчет лимита"/>
      <sheetName val="лимит"/>
      <sheetName val="Sheet1"/>
      <sheetName val="Datasheet"/>
      <sheetName val="PP&amp;E mvt for 2003"/>
      <sheetName val="Hidden"/>
      <sheetName val="Movements"/>
      <sheetName val="9"/>
      <sheetName val="depreciation testing"/>
      <sheetName val="Disclosure"/>
      <sheetName val="misc"/>
      <sheetName val="Movement"/>
      <sheetName val="Additions_Disposals"/>
      <sheetName val="Capex"/>
      <sheetName val="Mvnt"/>
      <sheetName val="XREF"/>
      <sheetName val="ТМЗ-6"/>
      <sheetName val="Balance Sheet"/>
      <sheetName val="Inventory Count Sheet"/>
      <sheetName val="N"/>
      <sheetName val="P&amp;L"/>
      <sheetName val="Provisions"/>
      <sheetName val="Собственный капитал"/>
      <sheetName val="9-1"/>
    </sheetNames>
    <sheetDataSet>
      <sheetData sheetId="0">
        <row r="1">
          <cell r="G1">
            <v>40009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ный"/>
      <sheetName val="Баланс"/>
      <sheetName val="Отчет о доходах и расходах"/>
      <sheetName val="Отчет о движ денег"/>
      <sheetName val="Собственный капитал"/>
      <sheetName val="Деньги"/>
      <sheetName val="Торговая дебит задол"/>
      <sheetName val="ТМЗ"/>
      <sheetName val="Прочие ТА"/>
      <sheetName val="ОС"/>
      <sheetName val="Нематер активы"/>
      <sheetName val="Дочерние организации"/>
      <sheetName val="Ассоц организации"/>
      <sheetName val="Инв-ии для продажи"/>
      <sheetName val="Прочие долгосрочные активы"/>
      <sheetName val="ТКЗ"/>
      <sheetName val="Прочие налоги"/>
      <sheetName val="Проч тек обязательства"/>
      <sheetName val="Займы"/>
      <sheetName val="Вознагр работникам"/>
      <sheetName val="Подоходн налог"/>
      <sheetName val="Собств кап"/>
      <sheetName val="Прочие доходы"/>
      <sheetName val="Материалы и услуги"/>
      <sheetName val="Затр по расч с персоналом"/>
      <sheetName val="Налоги помимо КПН "/>
      <sheetName val="Проч опер расходы"/>
      <sheetName val="Расх на фин-ие"/>
      <sheetName val="Фин и усл обяз-ва"/>
      <sheetName val="Фин инс-ты и риски"/>
      <sheetName val="Сделки со связанными сторонами"/>
      <sheetName val="Tickmarks"/>
      <sheetName val="д.7.001"/>
      <sheetName val="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PP&amp;E mvt for 2003"/>
      <sheetName val="Rollfwd 2 mths all"/>
      <sheetName val="PP&amp;E mvt for 2003 - ID"/>
      <sheetName val="Rollfwd 2 mths - ID"/>
      <sheetName val="Sample size calc"/>
      <sheetName val="Additions selection"/>
      <sheetName val="Additions test"/>
      <sheetName val="Disposals selection"/>
      <sheetName val="Disposals test"/>
      <sheetName val="Depreciation test"/>
      <sheetName val="Threshold Calc"/>
      <sheetName val="122"/>
      <sheetName val="123.4"/>
      <sheetName val="XREF"/>
      <sheetName val="Tickmarks"/>
      <sheetName val="PP&amp;E mvt PBC"/>
      <sheetName val="PP&amp;E mvt 2 mths PBC"/>
      <sheetName val="PP&amp;E mvt ID 2003 PBC"/>
      <sheetName val="PP&amp;E mvt 2 mths ID-PBC"/>
      <sheetName val="PP_E mvt for 2003"/>
      <sheetName val="Добыча нефти4"/>
      <sheetName val="Äîáû÷à íåôòè4"/>
      <sheetName val="FES"/>
      <sheetName val="Worksheet in 5650 PP&amp;E movement"/>
      <sheetName val="Форма2"/>
      <sheetName val="FA register"/>
      <sheetName val="Собственный капитал"/>
      <sheetName val="L-1"/>
      <sheetName val="2.2 ОтклОТМ"/>
      <sheetName val="1.3.2 ОТМ"/>
      <sheetName val="Предпр"/>
      <sheetName val="ЦентрЗатр"/>
      <sheetName val="ЕдИзм"/>
      <sheetName val="Ôîðìà2"/>
      <sheetName val="Ñîáñòâåííûé êàïèòàë"/>
      <sheetName val="Royalty"/>
      <sheetName val="Данные"/>
      <sheetName val="Transportation Services"/>
      <sheetName val="Summary"/>
      <sheetName val="Workover service"/>
      <sheetName val="Utilities Expense"/>
      <sheetName val="Test of FA Installation"/>
      <sheetName val="Additions"/>
      <sheetName val="14.1.2.2.(Услуги связи)"/>
      <sheetName val="7.1"/>
      <sheetName val="Def"/>
      <sheetName val="- 1 -"/>
      <sheetName val="ставки"/>
      <sheetName val="Inventory Count Sheet"/>
      <sheetName val="VLOOKUP"/>
      <sheetName val="INPUTMASTER"/>
      <sheetName val="Book Adjustments"/>
      <sheetName val="TB"/>
      <sheetName val="00"/>
      <sheetName val="Kas FA Movement"/>
      <sheetName val="InputTD"/>
      <sheetName val="Depr"/>
      <sheetName val="2_Loans to customers"/>
      <sheetName val="Financial ratios А3"/>
      <sheetName val="July_03_Pg8"/>
      <sheetName val="9"/>
      <sheetName val="Movements"/>
      <sheetName val="Movement"/>
      <sheetName val="9-1"/>
      <sheetName val="4"/>
      <sheetName val="1-1"/>
      <sheetName val="1"/>
      <sheetName val="P&amp;L"/>
      <sheetName val="Provisions"/>
      <sheetName val="Datasheet"/>
      <sheetName val="Содержание"/>
      <sheetName val="Capex"/>
      <sheetName val="Anlagevermögen"/>
      <sheetName val="Production_Ref Q-1-3"/>
      <sheetName val="Hidden"/>
      <sheetName val="Deferred tax"/>
      <sheetName val="FA Movement Kyrg"/>
      <sheetName val="Notes IS"/>
      <sheetName val="C 25"/>
      <sheetName val="2005 Social"/>
      <sheetName val="Data-in"/>
      <sheetName val="Info"/>
      <sheetName val="ЛСЦ начисленное на 31.12.08"/>
      <sheetName val="ЛЛизинг начис. на 31.12.08"/>
      <sheetName val="GAAP TB 31.12.01  detail p&amp;l"/>
      <sheetName val="8082"/>
      <sheetName val="8145"/>
      <sheetName val="8200"/>
      <sheetName val="8113"/>
      <sheetName val="8140"/>
      <sheetName val="8070"/>
      <sheetName val="PL"/>
      <sheetName val="24"/>
      <sheetName val="8"/>
      <sheetName val="SE"/>
      <sheetName val="10"/>
      <sheetName val="7"/>
      <sheetName val="11"/>
      <sheetName val="12"/>
      <sheetName val="14"/>
      <sheetName val="16"/>
      <sheetName val="17"/>
      <sheetName val="23"/>
      <sheetName val="18"/>
      <sheetName val="6"/>
      <sheetName val="CFS"/>
      <sheetName val="21"/>
      <sheetName val="19"/>
      <sheetName val="консолид Нурсат"/>
      <sheetName val="breakdown"/>
      <sheetName val="FA depreciation"/>
      <sheetName val="$ IS"/>
      <sheetName val="Cur portion of L-t loans 2006"/>
      <sheetName val="IS"/>
      <sheetName val="General Assumptions"/>
      <sheetName val="MODEL500"/>
      <sheetName val="TB-KZT"/>
      <sheetName val="TB USD"/>
      <sheetName val="1НК_объемы"/>
      <sheetName val="Control"/>
      <sheetName val="Interco payables&amp;receivables"/>
      <sheetName val=""/>
      <sheetName val="Intercompany transactions"/>
      <sheetName val="BS"/>
      <sheetName val="Dept"/>
      <sheetName val="1NK"/>
      <sheetName val="Additions testing"/>
      <sheetName val="Movement schedule"/>
      <sheetName val="depreciation testing"/>
      <sheetName val="Project Detail Inputs"/>
      <sheetName val="FA Movement "/>
      <sheetName val="Managed Capacity"/>
      <sheetName val="100.00"/>
      <sheetName val="FS"/>
      <sheetName val="SATIŞ LİTRE"/>
      <sheetName val="TL B.Y. DATA"/>
      <sheetName val="TL F.Y. DATA"/>
      <sheetName val="TL R.B.Y. DATA"/>
      <sheetName val="99累油"/>
      <sheetName val="LTM"/>
      <sheetName val="CREDIT STATS"/>
      <sheetName val="DropZone"/>
      <sheetName val="Analitics"/>
      <sheetName val="B 1"/>
      <sheetName val="A 100"/>
      <sheetName val="3НК"/>
      <sheetName val="Historical cost"/>
      <sheetName val="Spreadsheet # 2"/>
      <sheetName val="КРАТКИЕ СВЕДЕНИЯ"/>
      <sheetName val="ФС-75"/>
      <sheetName val="ФСМн "/>
      <sheetName val="ФХ "/>
      <sheetName val="ФХС-40 "/>
      <sheetName val="ФХС-48 "/>
      <sheetName val="Lookup"/>
      <sheetName val="DRILL"/>
      <sheetName val="Управление"/>
      <sheetName val="Статьи"/>
      <sheetName val="income_expenses 2004"/>
      <sheetName val="Control Settings"/>
      <sheetName val="10. Входные данные"/>
      <sheetName val="отложенные налоги"/>
      <sheetName val="2"/>
      <sheetName val="Actuals Input"/>
      <sheetName val="Команда и роли"/>
      <sheetName val="12НК"/>
      <sheetName val="7НК"/>
      <sheetName val="объекты обществаКокшетау"/>
      <sheetName val="O.500 Property Tax"/>
      <sheetName val="Графики В2С"/>
      <sheetName val="Оценка"/>
      <sheetName val="ДД"/>
      <sheetName val="ГСМ Гараж"/>
      <sheetName val="ГСМ по инвест"/>
      <sheetName val="аморт"/>
      <sheetName val="Запчасти Гараж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Стор Орг.РМУ"/>
      <sheetName val="Table"/>
      <sheetName val="Строки 20_21_27"/>
      <sheetName val="Prin Movement"/>
      <sheetName val="ввод-вывод ОС авг2004- 2005"/>
      <sheetName val="#ССЫЛКА"/>
      <sheetName val="поставка 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8">
          <cell r="R18">
            <v>-785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амрук Настя"/>
      <sheetName val="фо-2 "/>
      <sheetName val="ФО-2 (окон)"/>
      <sheetName val="свод"/>
      <sheetName val="АО"/>
      <sheetName val=" КТЖ"/>
      <sheetName val="АО выборка"/>
      <sheetName val="КТЖ выборка"/>
      <sheetName val="TS 9 мес консол"/>
      <sheetName val="прочие"/>
      <sheetName val="актив расш КТЖ"/>
      <sheetName val="доходы аренда"/>
      <sheetName val="ктж 9мес.2006"/>
      <sheetName val="25, 1р"/>
      <sheetName val="25, 2"/>
      <sheetName val="25, 3 р"/>
      <sheetName val="25, р4,5"/>
      <sheetName val="Movements"/>
      <sheetName val="PP&amp;E mvt for 2003"/>
      <sheetName val="Собственный капитал"/>
      <sheetName val="Форма2"/>
      <sheetName val="Hidden"/>
      <sheetName val="summary"/>
      <sheetName val="ТМЗ-6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ampleY"/>
      <sheetName val="Свод за 2004г"/>
      <sheetName val="Sample"/>
      <sheetName val="1 квартал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ыл"/>
      <sheetName val="кос"/>
      <sheetName val="ман"/>
      <sheetName val="пав"/>
      <sheetName val="ско"/>
      <sheetName val="юко"/>
      <sheetName val="АлТ"/>
      <sheetName val="АсТ"/>
      <sheetName val="дс"/>
      <sheetName val="рто"/>
      <sheetName val="цр"/>
      <sheetName val="дст"/>
      <sheetName val="цпк"/>
      <sheetName val="эхо"/>
      <sheetName val="дтк"/>
      <sheetName val="дкп"/>
      <sheetName val="ца"/>
      <sheetName val="юрдт"/>
      <sheetName val="дпд"/>
      <sheetName val="соб"/>
      <sheetName val="idc"/>
      <sheetName val="Центр"/>
      <sheetName val="резерв"/>
      <sheetName val="ОАО"/>
      <sheetName val="ДТК_(неосн)"/>
      <sheetName val="ЭХО_(неосн)"/>
      <sheetName val="ДСТИ_(неосн)"/>
      <sheetName val="ОАО_нов_подох"/>
      <sheetName val="Представ_в_Москве(ИА)"/>
      <sheetName val="ОАО_(сумма)_и_провер"/>
      <sheetName val="иа"/>
      <sheetName val="Представ_в_Москве_(всего)"/>
      <sheetName val="Представ_в_Москве_(ЭХО)"/>
      <sheetName val="Итого_по_филиалам"/>
      <sheetName val="Итого_всего"/>
      <sheetName val="ОАО (сумма) и провер_"/>
      <sheetName val="ВСДС_1 (MAIN)"/>
      <sheetName val="Sheet1"/>
      <sheetName val="Datasheet"/>
      <sheetName val="Movements"/>
      <sheetName val="depreciation testing"/>
      <sheetName val="PP&amp;E mvt for 2003"/>
      <sheetName val="Собственный капитал"/>
      <sheetName val="Additions_Disposals"/>
      <sheetName val="ОТиТБ"/>
      <sheetName val="СписокТЭП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Титул"/>
      <sheetName val="Balance Sheet"/>
      <sheetName val="ТМЗ-6"/>
      <sheetName val="summary"/>
      <sheetName val="Огл. Графиков"/>
      <sheetName val="Текущие цены"/>
      <sheetName val="рабочий"/>
      <sheetName val="окраска"/>
      <sheetName val="Форма2"/>
      <sheetName val="Disclosure"/>
      <sheetName val="trade receivables 1401"/>
      <sheetName val="1530"/>
      <sheetName val="1450"/>
      <sheetName val="Tickmarks"/>
      <sheetName val="1531"/>
      <sheetName val="4"/>
      <sheetName val="1-1"/>
      <sheetName val="1"/>
      <sheetName val="Movement"/>
      <sheetName val="Справочники"/>
      <sheetName val="Mvnt"/>
      <sheetName val="GAAP TB 31.12.01  detail p&amp;l"/>
      <sheetName val="Форма1"/>
      <sheetName val="calc"/>
      <sheetName val="Capex"/>
      <sheetName val="infl_rates"/>
      <sheetName val="ЦентрЗатр"/>
      <sheetName val="2.2 ОтклОТМ"/>
      <sheetName val="1.3.2 ОТМ"/>
      <sheetName val="Предпр"/>
      <sheetName val="ЕдИзм"/>
      <sheetName val="Свод_за_2004г"/>
      <sheetName val="1_квартал"/>
      <sheetName val="ОАО_(сумма)_и_провер_"/>
      <sheetName val="ВСДС_1_(MAIN)"/>
      <sheetName val="depreciation_testing"/>
      <sheetName val="PP&amp;E_mvt_for_2003"/>
      <sheetName val="Собственный_капитал"/>
      <sheetName val="8180_(8181,8182)"/>
      <sheetName val="Balance_Sheet"/>
      <sheetName val="Огл__Графиков"/>
      <sheetName val="Текущие_цены"/>
      <sheetName val="trade_receivables_1401"/>
      <sheetName val="GAAP_TB_31_12_01__detail_p&amp;l"/>
      <sheetName val="Sheet5"/>
      <sheetName val="колеса обед 04.03."/>
      <sheetName val="Март"/>
      <sheetName val="Сентябрь"/>
      <sheetName val="Квартал"/>
      <sheetName val="Январь"/>
      <sheetName val="Декабрь"/>
      <sheetName val="Нояб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Income Statement"/>
      <sheetName val="Balance Sheet"/>
      <sheetName val="Cash"/>
      <sheetName val="Income Statement - E&amp;P"/>
      <sheetName val="Balance Sheet E &amp; P"/>
      <sheetName val="IS Consolidated HKM&amp;Turg"/>
      <sheetName val="Is Divisional Summary"/>
      <sheetName val="Income Statement - Refining"/>
      <sheetName val="Balance Sheet ShNos"/>
      <sheetName val="Income Statement - Ref Deta"/>
      <sheetName val="IS Divisional Refining"/>
      <sheetName val="Income Statement - Farm"/>
      <sheetName val="Balance Sheet Agriculture"/>
      <sheetName val="Income Statem.-Farm Det"/>
      <sheetName val="IS Divisional Farm"/>
      <sheetName val="Income Statement - Corporate"/>
      <sheetName val="Balance Sheet Corporate"/>
      <sheetName val="Income Stat-Corp Det"/>
      <sheetName val="IS Divisional Corporate"/>
      <sheetName val="Список документов"/>
      <sheetName val="7"/>
      <sheetName val="10"/>
      <sheetName val="1"/>
      <sheetName val="ЦентрЗатр"/>
      <sheetName val="ЕдИзм"/>
      <sheetName val="Предпр"/>
      <sheetName val="ВСДС_1 (MAIN)"/>
      <sheetName val="2.2 ОтклОТМ"/>
      <sheetName val="1.3.2 ОТМ"/>
      <sheetName val="Links"/>
      <sheetName val="depreciation testing"/>
      <sheetName val="Hidden"/>
      <sheetName val="ЛСЦ начисленное на 31.12.08"/>
      <sheetName val="ЛЛизинг начис. на 31.12.08"/>
      <sheetName val="Datasheet"/>
      <sheetName val="1NK"/>
      <sheetName val="Форма2"/>
      <sheetName val="Форма1"/>
      <sheetName val="$ IS"/>
      <sheetName val="PP&amp;E mvt for 2003"/>
      <sheetName val="breakdown"/>
      <sheetName val="FA depreciation"/>
      <sheetName val="МодельППП (Свод)"/>
      <sheetName val="Production_Ref Q-1-3"/>
      <sheetName val="Б.мчас (П)"/>
      <sheetName val="Additions_Disposals"/>
      <sheetName val="Analytics"/>
      <sheetName val="P&amp;L"/>
      <sheetName val="Provisions"/>
      <sheetName val="Movement"/>
      <sheetName val="XREF"/>
      <sheetName val="Курсы"/>
      <sheetName val="Additions testing"/>
      <sheetName val="Movement schedule"/>
      <sheetName val="FA Movement "/>
      <sheetName val="Огл. Графиков"/>
      <sheetName val="Текущие цены"/>
      <sheetName val="рабочий"/>
      <sheetName val="окраска"/>
      <sheetName val="calc"/>
      <sheetName val="GAAP TB 30.09.01  detail p&amp;l"/>
      <sheetName val="9-1"/>
      <sheetName val="4"/>
      <sheetName val="1-1"/>
      <sheetName val="misc"/>
      <sheetName val="HKM RTC Crude costs"/>
      <sheetName val="TB"/>
      <sheetName val="PR CN"/>
      <sheetName val="ТЭП старая"/>
      <sheetName val="Deferred tax liability (asset)"/>
      <sheetName val="Март"/>
      <sheetName val="Сентябрь"/>
      <sheetName val="Квартал"/>
      <sheetName val="Январь"/>
      <sheetName val="Декабрь"/>
      <sheetName val="Ноябрь"/>
      <sheetName val="Main_Page"/>
      <sheetName val="Income_Statement"/>
      <sheetName val="Balance_Sheet"/>
      <sheetName val="Income_Statement_-_E&amp;P"/>
      <sheetName val="Balance_Sheet_E_&amp;_P"/>
      <sheetName val="IS_Consolidated_HKM&amp;Turg"/>
      <sheetName val="Is_Divisional_Summary"/>
      <sheetName val="Income_Statement_-_Refining"/>
      <sheetName val="Balance_Sheet_ShNos"/>
      <sheetName val="Income_Statement_-_Ref_Deta"/>
      <sheetName val="IS_Divisional_Refining"/>
      <sheetName val="Income_Statement_-_Farm"/>
      <sheetName val="Balance_Sheet_Agriculture"/>
      <sheetName val="Income_Statem_-Farm_Det"/>
      <sheetName val="IS_Divisional_Farm"/>
      <sheetName val="Income_Statement_-_Corporate"/>
      <sheetName val="Balance_Sheet_Corporate"/>
      <sheetName val="Income_Stat-Corp_Det"/>
      <sheetName val="IS_Divisional_Corporate"/>
      <sheetName val="Список_документов"/>
      <sheetName val="ВСДС_1_(MAIN)"/>
      <sheetName val="2_2_ОтклОТМ"/>
      <sheetName val="1_3_2_ОТМ"/>
      <sheetName val="depreciation_testing"/>
      <sheetName val="ЛСЦ_начисленное_на_31_12_08"/>
      <sheetName val="ЛЛизинг_начис__на_31_12_08"/>
      <sheetName val="$_IS"/>
      <sheetName val="PP&amp;E_mvt_for_2003"/>
      <sheetName val="FA_depreciation"/>
      <sheetName val="МодельППП_(Свод)"/>
      <sheetName val="Production_Ref_Q-1-3"/>
      <sheetName val="Б_мчас_(П)"/>
      <sheetName val="Additions_testing"/>
      <sheetName val="Movement_schedule"/>
      <sheetName val="FA_Movement_"/>
      <sheetName val="Огл__Графиков"/>
      <sheetName val="Текущие_цены"/>
      <sheetName val="GAAP_TB_30_09_01__detail_p&amp;l"/>
      <sheetName val="HKM_RTC_Crude_costs"/>
      <sheetName val="PR_CN"/>
      <sheetName val="ТЭП_старая"/>
      <sheetName val="Deferred_tax_liability_(asset)"/>
      <sheetName val="Movements"/>
      <sheetName val="summary"/>
      <sheetName val="ТМЗ-6"/>
      <sheetName val="Собственный капитал"/>
      <sheetName val="LME_prices"/>
      <sheetName val="КР материалы"/>
      <sheetName val="Anlagevermögen"/>
      <sheetName val="ВОЛ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ЦХЛ 2004"/>
    </sheetNames>
    <sheetDataSet>
      <sheetData sheetId="0"/>
      <sheetData sheetId="1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250"/>
      <sheetName val="8180 (8181,8182)"/>
      <sheetName val="8140"/>
      <sheetName val="8210"/>
      <sheetName val="8030; 8221"/>
      <sheetName val="8070"/>
      <sheetName val="8200"/>
      <sheetName val="8145"/>
      <sheetName val="8113"/>
      <sheetName val="8082"/>
      <sheetName val="XREF"/>
      <sheetName val="Tickmarks"/>
      <sheetName val="Balance Sheet"/>
      <sheetName val="Additions testing"/>
      <sheetName val="Movement schedule"/>
      <sheetName val="depreciation testing"/>
      <sheetName val="FA Movement "/>
      <sheetName val="8180 _8181_8182_"/>
      <sheetName val="AHEPS"/>
      <sheetName val="OshHPP"/>
      <sheetName val="BHPP"/>
      <sheetName val="Март"/>
      <sheetName val="Сентябрь"/>
      <sheetName val="Квартал"/>
      <sheetName val="Январь"/>
      <sheetName val="Декабрь"/>
      <sheetName val="Ноябрь"/>
      <sheetName val="XLR_NoRangeSheet"/>
      <sheetName val="Апрель"/>
      <sheetName val="Июль"/>
      <sheetName val="Июнь"/>
      <sheetName val="Worksheet in (C) 8344 Administr"/>
      <sheetName val="Hidden"/>
      <sheetName val="9"/>
      <sheetName val="Summary"/>
      <sheetName val="GAAP TB 31.12.01  detail p&amp;l"/>
      <sheetName val="Capex"/>
      <sheetName val="LME_prices"/>
      <sheetName val="Production Data Input"/>
      <sheetName val="breakdown"/>
      <sheetName val="FA depreciation"/>
      <sheetName val="Форма2"/>
      <sheetName val="Бонды стр.341"/>
      <sheetName val="material realised"/>
      <sheetName val="electricity"/>
      <sheetName val="services.01"/>
      <sheetName val="Threshold Calc"/>
      <sheetName val="utilities.01"/>
      <sheetName val="P&amp;L"/>
      <sheetName val="Provisions"/>
      <sheetName val="Deferred tax"/>
      <sheetName val="Собственный капитал"/>
      <sheetName val="PP&amp;E mvt for 2003"/>
      <sheetName val="ВСДС_1 (MAIN)"/>
      <sheetName val="ТМЗ-6"/>
      <sheetName val="ЛСЦ начисленное на 31.12.08"/>
      <sheetName val="ЛЛизинг начис. на 31.12.08"/>
      <sheetName val="Список документов"/>
      <sheetName val="7"/>
      <sheetName val="10"/>
      <sheetName val="1"/>
      <sheetName val="L-1"/>
      <sheetName val="FA Movement Kyrg"/>
      <sheetName val="9-1"/>
      <sheetName val="4"/>
      <sheetName val="1-1"/>
      <sheetName val="Приложение 1 KZT"/>
      <sheetName val="Movement"/>
      <sheetName val="Курсы"/>
      <sheetName val="Target"/>
      <sheetName val="Additions_Disposals"/>
      <sheetName val="Assumptions"/>
      <sheetName val="Branches"/>
      <sheetName val="Огл. Графиков"/>
      <sheetName val="Текущие цены"/>
      <sheetName val="рабочий"/>
      <sheetName val="окраска"/>
      <sheetName val="Datasheet"/>
      <sheetName val="ЦентрЗатр"/>
      <sheetName val="Production_Ref Q-1-3"/>
      <sheetName val="ЕдИзм"/>
      <sheetName val="Предпр"/>
      <sheetName val="Anlagevermögen"/>
      <sheetName val="Drop down lists"/>
      <sheetName val="10Cash"/>
      <sheetName val="% threshhold(salary)"/>
      <sheetName val="depreciation_testing"/>
      <sheetName val="Movement_schedule"/>
      <sheetName val="Additions_testing"/>
      <sheetName val="K-400 PPE Additions"/>
      <sheetName val="8180_(8181,8182)"/>
      <sheetName val="8030;_8221"/>
      <sheetName val="8180__8181_8182_"/>
      <sheetName val="Production_Data_Input"/>
      <sheetName val="Worksheet_in_(C)_8344_Administr"/>
      <sheetName val="FA_Movement_"/>
      <sheetName val="Balance_Sheet"/>
      <sheetName val="GAAP_TB_31_12_01__detail_p&amp;l"/>
      <sheetName val="FA_depreciation"/>
      <sheetName val="services_01"/>
      <sheetName val="Threshold_Calc"/>
      <sheetName val="utilities_01"/>
      <sheetName val="Deferred_tax"/>
      <sheetName val="ВСДС_1_(MAIN)"/>
      <sheetName val="Собственный_капитал"/>
      <sheetName val="PP&amp;E_mvt_for_2003"/>
      <sheetName val="Список_документов"/>
      <sheetName val="ЛСЦ_начисленное_на_31_12_08"/>
      <sheetName val="ЛЛизинг_начис__на_31_12_08"/>
      <sheetName val="Бонды_стр_341"/>
      <sheetName val="material_realised"/>
      <sheetName val="FA_Movement_Kyrg"/>
      <sheetName val="Приложение_1_KZT"/>
      <sheetName val="Огл__Графиков"/>
      <sheetName val="Текущие_цены"/>
      <sheetName val="Drop_down_lists"/>
      <sheetName val="%_threshhold(salary)"/>
      <sheetName val="Production_Ref_Q-1-3"/>
      <sheetName val="K-400_PPE_Additions"/>
      <sheetName val="F1"/>
      <sheetName val="DD Reserve calculation"/>
      <sheetName val="Acct"/>
      <sheetName val="Salaries &amp; Benefits &amp; Staffing"/>
      <sheetName val="Payroll test"/>
      <sheetName val="property"/>
      <sheetName val="27M&amp;I - Input"/>
      <sheetName val="Основные средства"/>
      <sheetName val="1999-2000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3">
          <cell r="A3">
            <v>25461.85</v>
          </cell>
        </row>
      </sheetData>
      <sheetData sheetId="91">
        <row r="3">
          <cell r="A3">
            <v>25461.85</v>
          </cell>
        </row>
      </sheetData>
      <sheetData sheetId="92">
        <row r="3">
          <cell r="A3">
            <v>25461.85</v>
          </cell>
        </row>
      </sheetData>
      <sheetData sheetId="93">
        <row r="3">
          <cell r="A3">
            <v>25461.85</v>
          </cell>
        </row>
      </sheetData>
      <sheetData sheetId="94">
        <row r="3">
          <cell r="A3">
            <v>25461.85</v>
          </cell>
        </row>
      </sheetData>
      <sheetData sheetId="95">
        <row r="3">
          <cell r="A3">
            <v>25461.85</v>
          </cell>
        </row>
      </sheetData>
      <sheetData sheetId="96">
        <row r="3">
          <cell r="A3">
            <v>25461.85</v>
          </cell>
        </row>
      </sheetData>
      <sheetData sheetId="97">
        <row r="3">
          <cell r="A3">
            <v>25461.85</v>
          </cell>
        </row>
      </sheetData>
      <sheetData sheetId="98">
        <row r="3">
          <cell r="A3">
            <v>25461.85</v>
          </cell>
        </row>
      </sheetData>
      <sheetData sheetId="99">
        <row r="3">
          <cell r="A3">
            <v>25461.85</v>
          </cell>
        </row>
      </sheetData>
      <sheetData sheetId="100">
        <row r="3">
          <cell r="A3">
            <v>25461.85</v>
          </cell>
        </row>
      </sheetData>
      <sheetData sheetId="101">
        <row r="3">
          <cell r="A3">
            <v>25461.85</v>
          </cell>
        </row>
      </sheetData>
      <sheetData sheetId="102">
        <row r="3">
          <cell r="A3">
            <v>25461.85</v>
          </cell>
        </row>
      </sheetData>
      <sheetData sheetId="103">
        <row r="3">
          <cell r="A3">
            <v>25461.85</v>
          </cell>
        </row>
      </sheetData>
      <sheetData sheetId="104">
        <row r="3">
          <cell r="A3">
            <v>25461.85</v>
          </cell>
        </row>
      </sheetData>
      <sheetData sheetId="105">
        <row r="3">
          <cell r="A3">
            <v>25461.85</v>
          </cell>
        </row>
      </sheetData>
      <sheetData sheetId="106">
        <row r="3">
          <cell r="A3">
            <v>25461.85</v>
          </cell>
        </row>
      </sheetData>
      <sheetData sheetId="107">
        <row r="3">
          <cell r="A3">
            <v>25461.85</v>
          </cell>
        </row>
      </sheetData>
      <sheetData sheetId="108">
        <row r="3">
          <cell r="A3">
            <v>25461.85</v>
          </cell>
        </row>
      </sheetData>
      <sheetData sheetId="109">
        <row r="3">
          <cell r="A3">
            <v>25461.85</v>
          </cell>
        </row>
      </sheetData>
      <sheetData sheetId="110">
        <row r="3">
          <cell r="A3">
            <v>25461.85</v>
          </cell>
        </row>
      </sheetData>
      <sheetData sheetId="111">
        <row r="3">
          <cell r="A3">
            <v>25461.85</v>
          </cell>
        </row>
      </sheetData>
      <sheetData sheetId="112">
        <row r="3">
          <cell r="A3">
            <v>25461.85</v>
          </cell>
        </row>
      </sheetData>
      <sheetData sheetId="113">
        <row r="3">
          <cell r="A3">
            <v>25461.85</v>
          </cell>
        </row>
      </sheetData>
      <sheetData sheetId="114">
        <row r="3">
          <cell r="A3">
            <v>25461.85</v>
          </cell>
        </row>
      </sheetData>
      <sheetData sheetId="115">
        <row r="3">
          <cell r="A3">
            <v>25461.85</v>
          </cell>
        </row>
      </sheetData>
      <sheetData sheetId="116">
        <row r="3">
          <cell r="A3">
            <v>25461.85</v>
          </cell>
        </row>
      </sheetData>
      <sheetData sheetId="117">
        <row r="3">
          <cell r="A3">
            <v>25461.85</v>
          </cell>
        </row>
      </sheetData>
      <sheetData sheetId="118">
        <row r="3">
          <cell r="A3">
            <v>25461.85</v>
          </cell>
        </row>
      </sheetData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онды 800 млн."/>
      <sheetName val="Бонды стр.220"/>
      <sheetName val="Бонды стр.341"/>
      <sheetName val="Лизинг"/>
      <sheetName val=" ЕБРР 50 млн.стр.341"/>
      <sheetName val="8180 (8181,8182)"/>
      <sheetName val="8250"/>
      <sheetName val="8140"/>
      <sheetName val="8070"/>
      <sheetName val="8145"/>
      <sheetName val="XREF"/>
      <sheetName val="8200"/>
      <sheetName val="8113"/>
      <sheetName val="8082"/>
      <sheetName val="8210"/>
      <sheetName val="trade receivables 1401"/>
      <sheetName val="summary"/>
      <sheetName val="1530"/>
      <sheetName val="1450"/>
      <sheetName val="Tickmarks"/>
      <sheetName val="1531"/>
      <sheetName val="Balance Sheet"/>
      <sheetName val="Hidden"/>
      <sheetName val="ВСДС_1 (MAIN)"/>
      <sheetName val="KEGOC - Global"/>
      <sheetName val="Sarbai MES"/>
      <sheetName val="Kolommen_balans"/>
      <sheetName val="Форма2"/>
      <sheetName val="HKM RTC Crude cost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rade receivables 1401"/>
      <sheetName val="1530"/>
      <sheetName val="1531"/>
      <sheetName val="1570"/>
      <sheetName val="1450"/>
      <sheetName val="XREF"/>
      <sheetName val="Tickmarks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Cust acc 2003"/>
      <sheetName val="Март"/>
      <sheetName val="Сентябрь"/>
      <sheetName val="Квартал"/>
      <sheetName val="Январь"/>
      <sheetName val="Декабрь"/>
      <sheetName val="Ноябрь"/>
      <sheetName val="2006 2Day Tel"/>
      <sheetName val="Бонды стр.341"/>
      <sheetName val="Hidden"/>
      <sheetName val="ТМЗ-6"/>
      <sheetName val="Datasheet"/>
      <sheetName val="Movements"/>
      <sheetName val="Head Count Planning"/>
      <sheetName val="Mvnt"/>
      <sheetName val="Disclosure"/>
      <sheetName val="Movement"/>
      <sheetName val="Апрель"/>
      <sheetName val="Июль"/>
      <sheetName val="Июнь"/>
      <sheetName val="DD Reserve calculation"/>
      <sheetName val="ВСДС_1 (MAIN)"/>
      <sheetName val="Форма2"/>
      <sheetName val="Форма1"/>
      <sheetName val="Additions testing"/>
      <sheetName val="Movement schedule"/>
      <sheetName val="depreciation testing"/>
      <sheetName val="База"/>
      <sheetName val="Б.мчас (П)"/>
      <sheetName val="7"/>
      <sheetName val="10"/>
      <sheetName val="1"/>
      <sheetName val="Список документов"/>
      <sheetName val="Analytics"/>
      <sheetName val="AHEPS"/>
      <sheetName val="OshHPP"/>
      <sheetName val="BHPP"/>
      <sheetName val="PP&amp;E mvt for 2003"/>
      <sheetName val="Собственный капитал"/>
      <sheetName val="9-1"/>
      <sheetName val="4"/>
      <sheetName val="1-1"/>
      <sheetName val="Макро"/>
      <sheetName val="calc"/>
      <sheetName val="FA movement shedule"/>
      <sheetName val="GAAP TB 31.12.01  detail p&amp;l"/>
      <sheetName val="P&amp;L"/>
      <sheetName val="Provisions"/>
      <sheetName val="breakdown"/>
      <sheetName val="ATI"/>
      <sheetName val="Target"/>
      <sheetName val="Basic Info"/>
      <sheetName val="FA Movement "/>
      <sheetName val="Курсы"/>
      <sheetName val="Data USA Adj US$"/>
      <sheetName val="XLR_NoRangeSheet"/>
      <sheetName val="Test"/>
      <sheetName val="trade_receivables_1401"/>
      <sheetName val="Cust_acc_2003"/>
      <sheetName val="8180_(8181,8182)"/>
      <sheetName val="2006_2Day_Tel"/>
      <sheetName val="DD_Reserve_calculation"/>
      <sheetName val="Balance_Sheet"/>
      <sheetName val="Бонды_стр_341"/>
      <sheetName val="Head_Count_Planning"/>
      <sheetName val="ВСДС_1_(MAIN)"/>
      <sheetName val="Additions_testing"/>
      <sheetName val="Movement_schedule"/>
      <sheetName val="depreciation_testing"/>
      <sheetName val="Б_мчас_(П)"/>
      <sheetName val="Список_документов"/>
      <sheetName val="FA_movement_shedule"/>
      <sheetName val="PP&amp;E_mvt_for_2003"/>
      <sheetName val="Собственный_капитал"/>
      <sheetName val="Basic_Info"/>
      <sheetName val="FA_Movement_"/>
      <sheetName val="GAAP_TB_31_12_01__detail_p&amp;l"/>
      <sheetName val="PPE 2"/>
      <sheetName val="Stmnt of fin position"/>
      <sheetName val="Prelim Cost"/>
      <sheetName val="Depreciation"/>
      <sheetName val="Le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RS 7"/>
      <sheetName val="Loans"/>
      <sheetName val="Movement"/>
      <sheetName val="CMA testing"/>
      <sheetName val="Principal repayment test"/>
      <sheetName val="Interest expense test"/>
      <sheetName val="Calculation of effective rate"/>
      <sheetName val="Calc amort discount expense"/>
      <sheetName val="Cur portion of L-t loans calc"/>
      <sheetName val="Cur portion of L-t loans c 07 "/>
      <sheetName val="Fair value"/>
      <sheetName val="Loan FX calc"/>
      <sheetName val="Interest accruals"/>
      <sheetName val="Expected vs Actual"/>
      <sheetName val="Expected vs Actual (3)"/>
      <sheetName val="Expected vs Actual (4)"/>
      <sheetName val="JBIC"/>
      <sheetName val="Spain"/>
      <sheetName val="ABN AMRO"/>
      <sheetName val="200 units"/>
      <sheetName val="Related parties"/>
      <sheetName val="Finance BV"/>
      <sheetName val="Loans description"/>
      <sheetName val="Collaterals on loans"/>
      <sheetName val="Transformation table"/>
      <sheetName val="XREF"/>
      <sheetName val="Tickmarks"/>
      <sheetName val="Threshold Calc"/>
      <sheetName val="ВОЛС"/>
      <sheetName val="summary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KEGOC - Global"/>
      <sheetName val="Sarbai MES"/>
      <sheetName val="Бонды стр.341"/>
      <sheetName val="1450"/>
      <sheetName val="ТМЗ-6"/>
      <sheetName val="Mvnt"/>
      <sheetName val="Disclosure"/>
      <sheetName val="Balance Sheet"/>
      <sheetName val="Datasheet"/>
      <sheetName val="Hidden"/>
      <sheetName val="L-1"/>
      <sheetName val="4"/>
      <sheetName val="1-1"/>
      <sheetName val="1"/>
      <sheetName val="Курсы"/>
      <sheetName val="Data USA Cdn$"/>
      <sheetName val="Data USA US$"/>
      <sheetName val="Форм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GOC - Global"/>
      <sheetName val="Ispol. Dir."/>
      <sheetName val="CDU"/>
      <sheetName val="Sever MES"/>
      <sheetName val="Akmola MES"/>
      <sheetName val="Center MES"/>
      <sheetName val="Sarbai MES"/>
      <sheetName val="Shymkent MES"/>
      <sheetName val="Zapad MES"/>
      <sheetName val="Astana"/>
      <sheetName val="Almaty MES"/>
      <sheetName val="Aktyube MES"/>
      <sheetName val="Vostok MES"/>
      <sheetName val="XREF"/>
      <sheetName val="Tickmarks"/>
      <sheetName val="summary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trade receivables 1401"/>
      <sheetName val="1530"/>
      <sheetName val="1450"/>
      <sheetName val="1531"/>
      <sheetName val="Movements"/>
      <sheetName val="Balance Sheet"/>
      <sheetName val="Собственный капитал"/>
      <sheetName val="Mvnt"/>
      <sheetName val="Disclosure"/>
      <sheetName val="Бонды стр.341"/>
      <sheetName val="Datasheet"/>
      <sheetName val="ТМЗ-6"/>
      <sheetName val="Hidden"/>
      <sheetName val="Movement"/>
      <sheetName val="PP&amp;E mvt for 2003"/>
      <sheetName val="Форма2"/>
      <sheetName val="4"/>
      <sheetName val="1-1"/>
      <sheetName val="1"/>
      <sheetName val="Б.мчас (П)"/>
      <sheetName val="7"/>
      <sheetName val="10"/>
      <sheetName val="Список документов"/>
      <sheetName val="ВСДС_1 (MAIN)"/>
      <sheetName val="GAAP TB 30.09.01  detail p&amp;l"/>
      <sheetName val="rollforward"/>
      <sheetName val="GAAP TB 31.12.01  detail p&amp;l"/>
      <sheetName val="FA Movement "/>
      <sheetName val="depreciation testing"/>
      <sheetName val="breakdown"/>
      <sheetName val="FA depreciation"/>
      <sheetName val="9-1"/>
      <sheetName val="P&amp;L"/>
      <sheetName val="Provisions"/>
      <sheetName val="XLRpt_TempShee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Salary test"/>
      <sheetName val="XREF"/>
      <sheetName val="Tickmarks"/>
      <sheetName val="Threshold Table"/>
      <sheetName val="д.7.001"/>
      <sheetName val="summary"/>
      <sheetName val="Cust acc 2003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Anlagevermögen"/>
      <sheetName val="ТМЗ-6"/>
      <sheetName val="Март"/>
      <sheetName val="Сентябрь"/>
      <sheetName val="Квартал"/>
      <sheetName val="Январь"/>
      <sheetName val="Декабрь"/>
      <sheetName val="Ноябрь"/>
      <sheetName val="Datasheet"/>
      <sheetName val="4"/>
      <sheetName val="Mvnt"/>
      <sheetName val="Disclosure"/>
      <sheetName val="KEGOC - Global"/>
      <sheetName val="Sarbai MES"/>
      <sheetName val="Содержание"/>
      <sheetName val="CMA Calculations- R Factor"/>
      <sheetName val="CMA Calculations- Figure 5440.1"/>
      <sheetName val="九九年各月"/>
      <sheetName val="Бонды стр.341"/>
      <sheetName val="Target"/>
      <sheetName val="Links"/>
      <sheetName val="Lead"/>
      <sheetName val="Depreciation"/>
      <sheetName val="Additions testing"/>
      <sheetName val="Movement schedule"/>
      <sheetName val="depreciation testing"/>
      <sheetName val="Worksheet in 8341 Salaries - CH"/>
      <sheetName val="Inputs"/>
      <sheetName val="Saisie obligatoire"/>
      <sheetName val="Work_Packages_data"/>
      <sheetName val="Threshold_Table"/>
      <sheetName val="XLR_NoRangeSheet"/>
      <sheetName val="1-1"/>
      <sheetName val="1"/>
      <sheetName val="Salary_test"/>
      <sheetName val="Cust_acc_2003"/>
      <sheetName val="8180_(8181,8182)"/>
      <sheetName val="д_7_001"/>
      <sheetName val="KEGOC_-_Global"/>
      <sheetName val="Sarbai_MES"/>
      <sheetName val="CMA_Calculations-_R_Factor"/>
      <sheetName val="CMA_Calculations-_Figure_5440_1"/>
      <sheetName val="Бонды_стр_341"/>
      <sheetName val="Additions_testing"/>
      <sheetName val="Movement_schedule"/>
      <sheetName val="depreciation_testing"/>
      <sheetName val="Worksheet_in_8341_Salaries_-_CH"/>
      <sheetName val="Saisie_obligatoir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Аукцион - форма"/>
      <sheetName val="П_макросы"/>
      <sheetName val="П_приформирование"/>
      <sheetName val="Dialog_vvod"/>
      <sheetName val="Ждать"/>
      <sheetName val="Имена_файлов"/>
      <sheetName val="Config"/>
      <sheetName val="Д_архивация"/>
      <sheetName val="Д_даты_архивации"/>
      <sheetName val="Д_настройка"/>
      <sheetName val="Форма2"/>
      <sheetName val="XREF"/>
      <sheetName val="KEGOC - Global"/>
      <sheetName val="Sarbai MES"/>
      <sheetName val="Б.мчас (П)"/>
      <sheetName val="д.7.001"/>
      <sheetName val="Сводная"/>
      <sheetName val="IS"/>
      <sheetName val="Актив(1)"/>
      <sheetName val="Лист2"/>
      <sheetName val="Cash CCI Detail"/>
      <sheetName val="XLR_NoRangeSheet"/>
      <sheetName val="валюта"/>
      <sheetName val="1 вариант  2009 "/>
      <sheetName val="поставка сравн13"/>
      <sheetName val="#ССЫЛКА"/>
      <sheetName val="Gzb_1"/>
      <sheetName val="Форма1"/>
      <sheetName val="ЯНВАРЬ"/>
      <sheetName val="Статьи"/>
      <sheetName val="ТД РАП"/>
      <sheetName val="Авансы_уплач,деньги в регионах"/>
      <sheetName val="Авансы_уплач,деньги в регионах,"/>
      <sheetName val="d_pok"/>
      <sheetName val="б"/>
      <sheetName val="PLтв - Б"/>
      <sheetName val="FES"/>
      <sheetName val="Prelim Cost"/>
      <sheetName val="summary"/>
      <sheetName val="1450"/>
      <sheetName val="Tickmarks"/>
      <sheetName val="Бонды стр.341"/>
      <sheetName val="ДДСАБ"/>
      <sheetName val="ДДСККБ"/>
      <sheetName val="АФ"/>
      <sheetName val="Унифицированная"/>
      <sheetName val="Конс "/>
      <sheetName val="Sheet1"/>
      <sheetName val="PP&amp;E mvt for 2003"/>
      <sheetName val="TB"/>
      <sheetName val="PR CN"/>
      <sheetName val="Общая информация"/>
      <sheetName val="References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Products"/>
      <sheetName val="Criterion Range"/>
      <sheetName val="Report1"/>
      <sheetName val="Final"/>
      <sheetName val="Лист5"/>
      <sheetName val="Лист1"/>
      <sheetName val="Final (2)"/>
      <sheetName val="CSFP"/>
      <sheetName val="CSCE"/>
      <sheetName val="100"/>
      <sheetName val="105"/>
      <sheetName val="130.1"/>
      <sheetName val="130.2"/>
      <sheetName val="120"/>
      <sheetName val="150"/>
      <sheetName val="160"/>
      <sheetName val="190"/>
      <sheetName val="215"/>
      <sheetName val="200"/>
      <sheetName val="213"/>
      <sheetName val="210"/>
      <sheetName val="250"/>
      <sheetName val="260"/>
      <sheetName val="CSP&amp;L"/>
      <sheetName val="540 700"/>
      <sheetName val="660"/>
      <sheetName val="640 830"/>
      <sheetName val="800"/>
      <sheetName val="900"/>
      <sheetName val="IFRS 7-CCY"/>
      <sheetName val="IFRS 7-Liquidity"/>
      <sheetName val="IFRS 7-Geo"/>
      <sheetName val="IFRS 7-Credit risk"/>
      <sheetName val="Regulatory"/>
      <sheetName val="ввод-вывод ОС авг2004- 2005"/>
      <sheetName val="Технический"/>
      <sheetName val="Откл. по фин. рез"/>
      <sheetName val="Добыча нефти4"/>
      <sheetName val="факс(2005-20гг.)"/>
      <sheetName val="Налоги"/>
      <sheetName val="12НК"/>
      <sheetName val="Cash flows - PBC"/>
      <sheetName val="FA register"/>
      <sheetName val="Kas FA Movement"/>
      <sheetName val="Аукцион_-_форма"/>
      <sheetName val="курсы"/>
      <sheetName val="OS"/>
      <sheetName val="Добычанефти4"/>
      <sheetName val="поставкасравн13"/>
      <sheetName val="Предпр"/>
      <sheetName val="ЦентрЗатр"/>
      <sheetName val="ЕдИзм"/>
      <sheetName val="из сем"/>
      <sheetName val="definitions"/>
      <sheetName val="33. Tran. and selling expenses"/>
      <sheetName val="Счет-ф"/>
      <sheetName val="аккредитивы"/>
      <sheetName val="D2 DCF"/>
      <sheetName val="бартер"/>
      <sheetName val="C-Total Market"/>
      <sheetName val="I-Demand Drivers"/>
      <sheetName val="2008 ГСМ"/>
      <sheetName val="канц"/>
      <sheetName val="Плата за загрязнение "/>
      <sheetName val="Типограф"/>
      <sheetName val="GAAP TB 31.12.01  detail p&amp;l"/>
      <sheetName val="Intercompany transactions"/>
      <sheetName val="Storage"/>
      <sheetName val="NTA adjustment calc"/>
      <sheetName val="ао"/>
      <sheetName val="ТД_РАП"/>
      <sheetName val="3.3. Inventories"/>
      <sheetName val="Debt"/>
      <sheetName val="Const"/>
      <sheetName val="KAR10"/>
      <sheetName val="Контакты"/>
      <sheetName val="curve"/>
      <sheetName val="Анализ закл. работ"/>
      <sheetName val="Parameters"/>
      <sheetName val="Исх"/>
      <sheetName val="13А ГЭП-анализ"/>
      <sheetName val="Нормативы"/>
      <sheetName val="8180_(8181,8182)"/>
      <sheetName val="Аукцион_-_форма1"/>
      <sheetName val="8180_(8181,8182)1"/>
      <sheetName val="Links"/>
      <sheetName val="Lead"/>
      <sheetName val="Переоценка сроч"/>
      <sheetName val="breakdown"/>
      <sheetName val="FA depreciation"/>
      <sheetName val="Бюдж-тенге"/>
      <sheetName val="июль ппд(факт)"/>
      <sheetName val="25.07.08г (2)"/>
      <sheetName val="п 15"/>
      <sheetName val="ОборБалФормОтч"/>
      <sheetName val="Hidden"/>
      <sheetName val="Перечень связанных сторон"/>
      <sheetName val="Движение финансов"/>
      <sheetName val="Прил 6.1."/>
      <sheetName val="REPO Deals"/>
      <sheetName val="34-38.2"/>
      <sheetName val="Training Plan Template"/>
      <sheetName val="Note 13"/>
      <sheetName val="Аукцион_-_форма2"/>
      <sheetName val="Cash_CCI_Detail"/>
      <sheetName val="ТД_РАП1"/>
      <sheetName val="8180_(8181,8182)2"/>
      <sheetName val="KEGOC_-_Global"/>
      <sheetName val="Sarbai_MES"/>
      <sheetName val="Б_мчас_(П)"/>
      <sheetName val="д_7_001"/>
      <sheetName val="1_вариант__2009_"/>
      <sheetName val="поставка_сравн13"/>
      <sheetName val="Prelim_Cost"/>
      <sheetName val="Конс_"/>
      <sheetName val="PP&amp;E_mvt_for_2003"/>
      <sheetName val="PR_CN"/>
      <sheetName val="Общая_информация"/>
      <sheetName val="Авансы_уплач,деньги_в_регионах"/>
      <sheetName val="Авансы_уплач,деньги_в_регионах,"/>
      <sheetName val="PLтв_-_Б"/>
      <sheetName val="Final_(2)"/>
      <sheetName val="130_1"/>
      <sheetName val="130_2"/>
      <sheetName val="540_700"/>
      <sheetName val="640_830"/>
      <sheetName val="IFRS_7-CCY"/>
      <sheetName val="IFRS_7-Liquidity"/>
      <sheetName val="IFRS_7-Geo"/>
      <sheetName val="IFRS_7-Credit_risk"/>
      <sheetName val="Intercompany_transactions"/>
      <sheetName val="Бонды_стр_341"/>
      <sheetName val="Criterion_Range"/>
      <sheetName val="13А_ГЭП-анализ"/>
      <sheetName val="Добыча_нефти4"/>
      <sheetName val="из_сем"/>
      <sheetName val="33__Tran__and_selling_expenses"/>
      <sheetName val="D2_DCF"/>
      <sheetName val="Переоценка_сроч"/>
      <sheetName val="FA_depreciation"/>
      <sheetName val="п_15"/>
      <sheetName val="факс(2005-20гг_)"/>
      <sheetName val="Cash_flows_-_PBC"/>
      <sheetName val="FA_register"/>
      <sheetName val="Kas_FA_Movement"/>
      <sheetName val="NTA_adjustment_calc"/>
      <sheetName val="ввод-вывод_ОС_авг2004-_2005"/>
      <sheetName val="Откл__по_фин__рез"/>
      <sheetName val="C-Total_Market"/>
      <sheetName val="I-Demand_Drivers"/>
      <sheetName val="июль_ппд(факт)"/>
      <sheetName val="25_07_08г_(2)"/>
      <sheetName val="GAAP_TB_31_12_01__detail_p&amp;l"/>
      <sheetName val="2008_ГСМ"/>
      <sheetName val="Плата_за_загрязнение_"/>
      <sheetName val="3_3__Inventories"/>
      <sheetName val="Анализ_закл__работ"/>
      <sheetName val="CoA"/>
      <sheetName val="Март"/>
      <sheetName val="Сентябрь"/>
      <sheetName val="Квартал"/>
      <sheetName val="Декабрь"/>
      <sheetName val="Ноябрь"/>
      <sheetName val="7.аффил"/>
      <sheetName val="8.банк"/>
      <sheetName val="10.ОСГПО"/>
      <sheetName val="6.повыш квалиф"/>
      <sheetName val="3.Командировоч"/>
      <sheetName val="11.материалы"/>
      <sheetName val="4.представит"/>
      <sheetName val="12.проч"/>
      <sheetName val="5.связь"/>
      <sheetName val="9.соцпрог"/>
      <sheetName val="1. ФОТ"/>
      <sheetName val="calc"/>
      <sheetName val="Индексы"/>
      <sheetName val="Выб.ОРС"/>
      <sheetName val="Industry"/>
      <sheetName val="July_03_Pg8"/>
      <sheetName val="project proforma"/>
      <sheetName val="Sum Statement"/>
      <sheetName val="capital"/>
      <sheetName val="prod stats"/>
      <sheetName val="prod value"/>
      <sheetName val="tax"/>
      <sheetName val="Master Daten"/>
      <sheetName val="DCF"/>
      <sheetName val="b-4"/>
      <sheetName val="Бюджет"/>
      <sheetName val="CPI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">
          <cell r="A1">
            <v>0</v>
          </cell>
        </row>
      </sheetData>
      <sheetData sheetId="65">
        <row r="1">
          <cell r="A1">
            <v>0</v>
          </cell>
        </row>
      </sheetData>
      <sheetData sheetId="66">
        <row r="1">
          <cell r="A1">
            <v>0</v>
          </cell>
        </row>
      </sheetData>
      <sheetData sheetId="67">
        <row r="1">
          <cell r="A1">
            <v>0</v>
          </cell>
        </row>
      </sheetData>
      <sheetData sheetId="68">
        <row r="1">
          <cell r="A1">
            <v>0</v>
          </cell>
        </row>
      </sheetData>
      <sheetData sheetId="69">
        <row r="1">
          <cell r="A1">
            <v>0</v>
          </cell>
        </row>
      </sheetData>
      <sheetData sheetId="70">
        <row r="1">
          <cell r="A1">
            <v>0</v>
          </cell>
        </row>
      </sheetData>
      <sheetData sheetId="71">
        <row r="1">
          <cell r="A1">
            <v>0</v>
          </cell>
        </row>
      </sheetData>
      <sheetData sheetId="72">
        <row r="1">
          <cell r="A1">
            <v>0</v>
          </cell>
        </row>
      </sheetData>
      <sheetData sheetId="73">
        <row r="1">
          <cell r="A1">
            <v>0</v>
          </cell>
        </row>
      </sheetData>
      <sheetData sheetId="74">
        <row r="1">
          <cell r="A1">
            <v>0</v>
          </cell>
        </row>
      </sheetData>
      <sheetData sheetId="75">
        <row r="1">
          <cell r="A1">
            <v>0</v>
          </cell>
        </row>
      </sheetData>
      <sheetData sheetId="76">
        <row r="1">
          <cell r="A1">
            <v>0</v>
          </cell>
        </row>
      </sheetData>
      <sheetData sheetId="77">
        <row r="1">
          <cell r="A1">
            <v>0</v>
          </cell>
        </row>
      </sheetData>
      <sheetData sheetId="78">
        <row r="1">
          <cell r="A1">
            <v>0</v>
          </cell>
        </row>
      </sheetData>
      <sheetData sheetId="79">
        <row r="1">
          <cell r="A1">
            <v>0</v>
          </cell>
        </row>
      </sheetData>
      <sheetData sheetId="80">
        <row r="1">
          <cell r="A1">
            <v>0</v>
          </cell>
        </row>
      </sheetData>
      <sheetData sheetId="81">
        <row r="1">
          <cell r="A1">
            <v>0</v>
          </cell>
        </row>
      </sheetData>
      <sheetData sheetId="82">
        <row r="1">
          <cell r="A1">
            <v>0</v>
          </cell>
        </row>
      </sheetData>
      <sheetData sheetId="83">
        <row r="1">
          <cell r="A1">
            <v>0</v>
          </cell>
        </row>
      </sheetData>
      <sheetData sheetId="84">
        <row r="1">
          <cell r="A1">
            <v>0</v>
          </cell>
        </row>
      </sheetData>
      <sheetData sheetId="85">
        <row r="1">
          <cell r="A1">
            <v>0</v>
          </cell>
        </row>
      </sheetData>
      <sheetData sheetId="86">
        <row r="1">
          <cell r="A1">
            <v>0</v>
          </cell>
        </row>
      </sheetData>
      <sheetData sheetId="87">
        <row r="1">
          <cell r="A1">
            <v>0</v>
          </cell>
        </row>
      </sheetData>
      <sheetData sheetId="88">
        <row r="1">
          <cell r="A1">
            <v>0</v>
          </cell>
        </row>
      </sheetData>
      <sheetData sheetId="89">
        <row r="1">
          <cell r="A1">
            <v>0</v>
          </cell>
        </row>
      </sheetData>
      <sheetData sheetId="90">
        <row r="1">
          <cell r="A1">
            <v>0</v>
          </cell>
        </row>
      </sheetData>
      <sheetData sheetId="91">
        <row r="1">
          <cell r="A1">
            <v>0</v>
          </cell>
        </row>
      </sheetData>
      <sheetData sheetId="92">
        <row r="1">
          <cell r="A1">
            <v>0</v>
          </cell>
        </row>
      </sheetData>
      <sheetData sheetId="93">
        <row r="1">
          <cell r="A1">
            <v>0</v>
          </cell>
        </row>
      </sheetData>
      <sheetData sheetId="94">
        <row r="1">
          <cell r="A1">
            <v>0</v>
          </cell>
        </row>
      </sheetData>
      <sheetData sheetId="95">
        <row r="1">
          <cell r="A1">
            <v>0</v>
          </cell>
        </row>
      </sheetData>
      <sheetData sheetId="96">
        <row r="1">
          <cell r="A1">
            <v>0</v>
          </cell>
        </row>
      </sheetData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>
        <row r="1">
          <cell r="A1">
            <v>0</v>
          </cell>
        </row>
      </sheetData>
      <sheetData sheetId="173">
        <row r="1">
          <cell r="A1">
            <v>0</v>
          </cell>
        </row>
      </sheetData>
      <sheetData sheetId="174">
        <row r="1">
          <cell r="A1">
            <v>0</v>
          </cell>
        </row>
      </sheetData>
      <sheetData sheetId="175">
        <row r="1">
          <cell r="A1">
            <v>0</v>
          </cell>
        </row>
      </sheetData>
      <sheetData sheetId="176">
        <row r="1">
          <cell r="A1">
            <v>0</v>
          </cell>
        </row>
      </sheetData>
      <sheetData sheetId="177">
        <row r="1">
          <cell r="A1">
            <v>0</v>
          </cell>
        </row>
      </sheetData>
      <sheetData sheetId="178">
        <row r="1">
          <cell r="A1">
            <v>0</v>
          </cell>
        </row>
      </sheetData>
      <sheetData sheetId="179">
        <row r="1">
          <cell r="A1">
            <v>0</v>
          </cell>
        </row>
      </sheetData>
      <sheetData sheetId="180">
        <row r="1">
          <cell r="A1">
            <v>0</v>
          </cell>
        </row>
      </sheetData>
      <sheetData sheetId="181">
        <row r="1">
          <cell r="A1">
            <v>0</v>
          </cell>
        </row>
      </sheetData>
      <sheetData sheetId="182">
        <row r="1">
          <cell r="A1">
            <v>0</v>
          </cell>
        </row>
      </sheetData>
      <sheetData sheetId="183">
        <row r="1">
          <cell r="A1">
            <v>0</v>
          </cell>
        </row>
      </sheetData>
      <sheetData sheetId="184">
        <row r="1">
          <cell r="A1">
            <v>0</v>
          </cell>
        </row>
      </sheetData>
      <sheetData sheetId="185"/>
      <sheetData sheetId="186"/>
      <sheetData sheetId="187">
        <row r="1">
          <cell r="A1">
            <v>0</v>
          </cell>
        </row>
      </sheetData>
      <sheetData sheetId="188">
        <row r="1">
          <cell r="A1">
            <v>0</v>
          </cell>
        </row>
      </sheetData>
      <sheetData sheetId="189">
        <row r="1">
          <cell r="A1">
            <v>0</v>
          </cell>
        </row>
      </sheetData>
      <sheetData sheetId="190">
        <row r="1">
          <cell r="A1">
            <v>0</v>
          </cell>
        </row>
      </sheetData>
      <sheetData sheetId="191">
        <row r="1">
          <cell r="A1">
            <v>0</v>
          </cell>
        </row>
      </sheetData>
      <sheetData sheetId="192">
        <row r="1">
          <cell r="A1">
            <v>0</v>
          </cell>
        </row>
      </sheetData>
      <sheetData sheetId="193">
        <row r="1">
          <cell r="A1">
            <v>0</v>
          </cell>
        </row>
      </sheetData>
      <sheetData sheetId="194">
        <row r="1">
          <cell r="A1">
            <v>0</v>
          </cell>
        </row>
      </sheetData>
      <sheetData sheetId="195">
        <row r="1">
          <cell r="A1">
            <v>0</v>
          </cell>
        </row>
      </sheetData>
      <sheetData sheetId="196">
        <row r="1">
          <cell r="A1">
            <v>0</v>
          </cell>
        </row>
      </sheetData>
      <sheetData sheetId="197">
        <row r="1">
          <cell r="A1">
            <v>0</v>
          </cell>
        </row>
      </sheetData>
      <sheetData sheetId="198">
        <row r="1">
          <cell r="A1">
            <v>0</v>
          </cell>
        </row>
      </sheetData>
      <sheetData sheetId="199">
        <row r="1">
          <cell r="A1">
            <v>0</v>
          </cell>
        </row>
      </sheetData>
      <sheetData sheetId="200">
        <row r="1">
          <cell r="A1">
            <v>0</v>
          </cell>
        </row>
      </sheetData>
      <sheetData sheetId="201"/>
      <sheetData sheetId="202"/>
      <sheetData sheetId="203">
        <row r="1">
          <cell r="A1">
            <v>0</v>
          </cell>
        </row>
      </sheetData>
      <sheetData sheetId="204">
        <row r="1">
          <cell r="A1">
            <v>0</v>
          </cell>
        </row>
      </sheetData>
      <sheetData sheetId="205"/>
      <sheetData sheetId="206"/>
      <sheetData sheetId="207">
        <row r="1">
          <cell r="A1">
            <v>0</v>
          </cell>
        </row>
      </sheetData>
      <sheetData sheetId="208">
        <row r="1">
          <cell r="A1">
            <v>0</v>
          </cell>
        </row>
      </sheetData>
      <sheetData sheetId="209"/>
      <sheetData sheetId="210"/>
      <sheetData sheetId="211"/>
      <sheetData sheetId="212">
        <row r="1">
          <cell r="A1">
            <v>0</v>
          </cell>
        </row>
      </sheetData>
      <sheetData sheetId="213"/>
      <sheetData sheetId="214"/>
      <sheetData sheetId="215"/>
      <sheetData sheetId="216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ВЗ (2)"/>
      <sheetName val="АВЗ"/>
      <sheetName val="эл.эн."/>
      <sheetName val="Б"/>
      <sheetName val="Б.мчас(С)"/>
      <sheetName val="Б.мчас (П)"/>
      <sheetName val="М"/>
      <sheetName val="ДТ"/>
      <sheetName val="XREF"/>
      <sheetName val="FES"/>
      <sheetName val="Собственный капитал"/>
      <sheetName val="Capex"/>
      <sheetName val="summary"/>
      <sheetName val="Movements"/>
      <sheetName val="Hidden"/>
      <sheetName val="ЯНВАРЬ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МАТЕР.433,452"/>
      <sheetName val="Tickmarks"/>
      <sheetName val="Threshold"/>
      <sheetName val="Threshold Table"/>
      <sheetName val="ТМЗ-6"/>
      <sheetName val="1 вариант  2009 "/>
      <sheetName val="Mvnt"/>
      <sheetName val="Disclosure"/>
      <sheetName val="Balance Sheet"/>
      <sheetName val="ЦХЛ 2004"/>
      <sheetName val="П_макросы"/>
      <sheetName val="База"/>
      <sheetName val="Movement"/>
      <sheetName val="4"/>
      <sheetName val="depreciation testing"/>
      <sheetName val="ВСДС_1 (MAIN)"/>
      <sheetName val="Rollforward"/>
      <sheetName val="1-1"/>
      <sheetName val="1"/>
      <sheetName val="Огл. Графиков"/>
      <sheetName val="Текущие цены"/>
      <sheetName val="рабочий"/>
      <sheetName val="окраска"/>
      <sheetName val="план"/>
      <sheetName val="Россия-экспорт"/>
      <sheetName val="Форма2"/>
      <sheetName val="ПЛАН ТЭР на 2006г."/>
      <sheetName val="Форма1"/>
      <sheetName val="PP&amp;E mvt for 2003"/>
      <sheetName val="P&amp;L"/>
      <sheetName val="Provisions"/>
      <sheetName val="9-1"/>
      <sheetName val="Datasheet"/>
      <sheetName val="GAAP TB 31.12.01  detail p&amp;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м 3"/>
      <sheetName val="анализ ср"/>
      <sheetName val="экз 111"/>
      <sheetName val="заемные  по дог "/>
      <sheetName val="001, импорт"/>
      <sheetName val="002, импорт "/>
      <sheetName val="№26"/>
      <sheetName val="27"/>
      <sheetName val="28,29"/>
      <sheetName val="30"/>
      <sheetName val="31"/>
      <sheetName val="32"/>
      <sheetName val="33"/>
      <sheetName val="34"/>
      <sheetName val="ЛКЗ-эво"/>
      <sheetName val="ЛКЗ ТЭП-7 последний (2)"/>
      <sheetName val="№0011гр-294"/>
      <sheetName val="№26-294"/>
      <sheetName val="001,002, импорт294"/>
      <sheetName val="Лист1"/>
      <sheetName val="Б.мчас (П)"/>
      <sheetName val="XREF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ка 2014 года"/>
      <sheetName val="консолидация"/>
      <sheetName val="ВФО-24 (2014)"/>
      <sheetName val="ВФО-25 (аур 2014)"/>
      <sheetName val="ВФО-25 (общехоз.2014)"/>
      <sheetName val="ВФО-25(налоги)"/>
      <sheetName val="ВФО-25(%)"/>
      <sheetName val="Калькуляция"/>
      <sheetName val="фот"/>
      <sheetName val="материалы"/>
      <sheetName val="ээ и вода"/>
      <sheetName val="межраз коэф"/>
      <sheetName val="ЛКЗ и ЭКЗ"/>
      <sheetName val="Штатное расписание % косвенных "/>
      <sheetName val="26"/>
      <sheetName val="35"/>
      <sheetName val="51"/>
      <sheetName val="ДС МЗК"/>
      <sheetName val="Текущие цены"/>
      <sheetName val="рабочий"/>
      <sheetName val="окраска"/>
    </sheetNames>
    <definedNames>
      <definedName name="ге" refersTo="#ССЫЛКА!" sheetId="12"/>
      <definedName name="ек" refersTo="#ССЫЛКА!" sheetId="12"/>
      <definedName name="ен" refersTo="#ССЫЛКА!" sheetId="12"/>
      <definedName name="жд" refersTo="#ССЫЛКА!" sheetId="12"/>
      <definedName name="ждж" refersTo="#ССЫЛКА!" sheetId="12"/>
      <definedName name="Квартал1Показать" refersTo="#ССЫЛКА!" sheetId="12"/>
      <definedName name="Квартал2Показать" refersTo="#ССЫЛКА!" sheetId="12"/>
      <definedName name="Квартал3Показать" refersTo="#ССЫЛКА!" sheetId="12"/>
      <definedName name="Квартал4Показать" refersTo="#ССЫЛКА!" sheetId="12"/>
      <definedName name="кп" refersTo="#ССЫЛКА!" sheetId="12"/>
      <definedName name="лдэ" refersTo="#ССЫЛКА!" sheetId="12"/>
      <definedName name="Надпись" refersTo="#ССЫЛКА!" sheetId="12"/>
      <definedName name="не" refersTo="#ССЫЛКА!" sheetId="12"/>
      <definedName name="ПоказатьВсё" refersTo="#ССЫЛКА!" sheetId="12"/>
      <definedName name="роп" refersTo="#ССЫЛКА!" sheetId="1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"/>
      <sheetName val="Содержание"/>
      <sheetName val="KMG"/>
      <sheetName val="KTZ"/>
      <sheetName val="AA"/>
      <sheetName val="KEGOC"/>
      <sheetName val="KTEL"/>
      <sheetName val="KPOST"/>
      <sheetName val="KENG"/>
      <sheetName val="1ГО"/>
      <sheetName val="2ГО"/>
      <sheetName val="Справка"/>
      <sheetName val="Dictionaries"/>
      <sheetName val="ЦХЛ 2004"/>
      <sheetName val="Loans out"/>
      <sheetName val="FES"/>
      <sheetName val="1999-ve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Б.мчас (П)"/>
      <sheetName val="Гр(27.07.00)5Х"/>
      <sheetName val="001, импорт"/>
      <sheetName val="ЛКЗ и ЭКЗ"/>
      <sheetName val="ПРОГНОЗ_1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Гр5_о_"/>
      <sheetName val="Лист1"/>
      <sheetName val="Огл. Графиков"/>
      <sheetName val="Текущие цены"/>
      <sheetName val="рабочий"/>
      <sheetName val="окраска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Лист2"/>
      <sheetName val="СБ"/>
      <sheetName val="База"/>
      <sheetName val="Факт БДР"/>
      <sheetName val="ДДС (Форма №3)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Проект"/>
      <sheetName val="Управление"/>
      <sheetName val="multilats"/>
      <sheetName val="TSheet"/>
      <sheetName val="ИТ-бюджет"/>
      <sheetName val="Исходные данные"/>
      <sheetName val="Общехозяйственные расходы"/>
      <sheetName val="Штатное"/>
      <sheetName val="заявка_на_произ"/>
      <sheetName val="темпы роста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2 вариант"/>
      <sheetName val="5"/>
      <sheetName val="11."/>
      <sheetName val="7"/>
      <sheetName val="10"/>
      <sheetName val="12"/>
      <sheetName val="3."/>
      <sheetName val="9."/>
      <sheetName val="8"/>
      <sheetName val="4."/>
      <sheetName val="1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Свод"/>
      <sheetName val="TECHSHEET"/>
      <sheetName val="Стр1"/>
      <sheetName val="Список"/>
      <sheetName val="2002(v1)"/>
      <sheetName val="REESTR_MO"/>
      <sheetName val="Титульный"/>
      <sheetName val="таблица7 (технол.нужды)"/>
      <sheetName val="таблица7 (хоз.нужды)"/>
      <sheetName val="TEHSHEET"/>
      <sheetName val="БДДС$"/>
      <sheetName val="данные"/>
      <sheetName val="ТоКС-э"/>
      <sheetName val="11_"/>
      <sheetName val="3_"/>
      <sheetName val="9_"/>
      <sheetName val="4_"/>
      <sheetName val="Огл__Графиков2"/>
      <sheetName val="Текущие_цены2"/>
      <sheetName val="6_122"/>
      <sheetName val="6_142"/>
      <sheetName val="6_72"/>
      <sheetName val="6_82"/>
      <sheetName val="6_9_22"/>
      <sheetName val="6_9_12"/>
      <sheetName val="6_92"/>
      <sheetName val="6_10_12"/>
      <sheetName val="6_222"/>
      <sheetName val="6_172"/>
      <sheetName val="6_152"/>
      <sheetName val="6_11_12"/>
      <sheetName val="6_192"/>
      <sheetName val="6_202"/>
      <sheetName val="6_282"/>
      <sheetName val="6_5_1_ТНП2"/>
      <sheetName val="6_132"/>
      <sheetName val="6_232"/>
      <sheetName val="6_242"/>
      <sheetName val="6_212"/>
      <sheetName val="Факт_БДР1"/>
      <sheetName val="ДДС_(Форма_№3)1"/>
      <sheetName val="11_1"/>
      <sheetName val="3_1"/>
      <sheetName val="9_1"/>
      <sheetName val="4_1"/>
      <sheetName val="пл. 2001 цехов и УГС"/>
      <sheetName val="справочник"/>
      <sheetName val="Lists"/>
    </sheetNames>
    <definedNames>
      <definedName name="End_Bal" sheetId="1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 refreshError="1"/>
      <sheetData sheetId="178" refreshError="1"/>
      <sheetData sheetId="179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Гр5(о)"/>
      <sheetName val="001, импорт"/>
      <sheetName val="Б.мчас (П)"/>
      <sheetName val="Loans o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Гр5(о)"/>
      <sheetName val="001, импор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Статьи Инвест.бюджета"/>
      <sheetName val="Форма 2"/>
      <sheetName val="Форма2"/>
      <sheetName val="Гр5(о)"/>
      <sheetName val="Loans out"/>
      <sheetName val="Форма1"/>
      <sheetName val="001, импорт"/>
    </sheetNames>
    <sheetDataSet>
      <sheetData sheetId="0" refreshError="1"/>
      <sheetData sheetId="1" refreshError="1">
        <row r="3">
          <cell r="A3" t="str">
            <v>ЗАО "РАТ"</v>
          </cell>
        </row>
        <row r="4">
          <cell r="A4" t="str">
            <v>Лизингодатель</v>
          </cell>
        </row>
        <row r="5">
          <cell r="A5" t="str">
            <v>Лизингополучатель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ЦентрЗатр"/>
      <sheetName val="ЕдИзм"/>
      <sheetName val="Предпр"/>
      <sheetName val="PP&amp;E mvt for 2003"/>
      <sheetName val="Capex"/>
      <sheetName val="Graph"/>
      <sheetName val="Собственный капитал"/>
      <sheetName val="Б.мчас (П)"/>
      <sheetName val="из сем"/>
      <sheetName val="Instructions"/>
      <sheetName val="US Dollar 2003"/>
      <sheetName val="SDR 2003"/>
      <sheetName val="1NK"/>
      <sheetName val="Captions"/>
      <sheetName val="form"/>
      <sheetName val="Info"/>
      <sheetName val="#ССЫЛКА"/>
      <sheetName val="Пр2"/>
      <sheetName val="Anlagevermögen"/>
      <sheetName val="Control Settings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Const"/>
      <sheetName val="Dep_OpEx"/>
      <sheetName val="GTM BK"/>
      <sheetName val="Consolidator Inputs"/>
      <sheetName val="Auxilliary_Info"/>
      <sheetName val="KreПК"/>
      <sheetName val="Sheet1"/>
      <sheetName val="7.1"/>
      <sheetName val="Добыча нефти4"/>
      <sheetName val="поставка сравн13"/>
      <sheetName val="Budget"/>
      <sheetName val="2.2 ОтклОТМ"/>
      <sheetName val="1.3.2 ОТМ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Financial ratios А3"/>
      <sheetName val="2_2 ОтклОТМ"/>
      <sheetName val="1_3_2 ОТМ"/>
      <sheetName val="I. Прогноз доходов"/>
      <sheetName val="свод"/>
      <sheetName val="H3.100 Rollforward"/>
      <sheetName val="Налоги"/>
      <sheetName val="calc"/>
      <sheetName val="Kolommen_balans"/>
      <sheetName val="SA Procedures"/>
      <sheetName val="Пр 41"/>
      <sheetName val="5R"/>
      <sheetName val="Production_ref_Q4"/>
      <sheetName val="Sales-COS"/>
      <sheetName val="U2 775 - COGS comparison per su"/>
      <sheetName val="Analytics"/>
      <sheetName val="FA Movement Kyrg"/>
      <sheetName val="Reference"/>
      <sheetName val="Список документов"/>
      <sheetName val="перевозки"/>
      <sheetName val="9"/>
      <sheetName val="2008 ГСМ"/>
      <sheetName val="Плата за загрязнение "/>
      <sheetName val="Типограф"/>
      <sheetName val="IS"/>
      <sheetName val="Hidden"/>
      <sheetName val="ОТЧЕТ КТЖ 01.01.09"/>
      <sheetName val="L-1"/>
      <sheetName val="ввод-вывод ОС авг2004- 2005"/>
      <sheetName val="д.7.001"/>
      <sheetName val="-расчет налогов от ФОТ  на 2014"/>
      <sheetName val="Pbs_Wbs_ATC"/>
      <sheetName val="Non-Statistical Sampling Master"/>
      <sheetName val="Global Data"/>
      <sheetName val="SMSTemp"/>
      <sheetName val="GAAP TB 30.09.01  detail p&amp;l"/>
      <sheetName val="FA Movement "/>
      <sheetName val="depreciation testing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канц"/>
      <sheetName val="Datasheet"/>
      <sheetName val="1 вариант  2009 "/>
      <sheetName val="ОборБалФормОтч"/>
      <sheetName val="ТитулЛистОтч"/>
      <sheetName val="Форма3.6"/>
      <sheetName val="$ IS"/>
      <sheetName val="7"/>
      <sheetName val="10"/>
      <sheetName val="ОТиТБ"/>
      <sheetName val="misc"/>
      <sheetName val="Макро"/>
      <sheetName val="Лист2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факс(2005-20гг.)"/>
      <sheetName val="Содержание"/>
      <sheetName val="Гр5(о)"/>
      <sheetName val="Meta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Алгоритм"/>
      <sheetName val="Паспорт"/>
      <sheetName val="1.1 Сценарий"/>
      <sheetName val="Поставки"/>
      <sheetName val="1.2 Произ-во"/>
      <sheetName val="2.1 КВЛ"/>
      <sheetName val="2.2 Займы"/>
      <sheetName val="2.3 Налоги"/>
      <sheetName val="2.4 Оплата труда"/>
      <sheetName val="3.1 Доходы"/>
      <sheetName val="3.2 Себестоимость"/>
      <sheetName val="3.3 Расходы периода"/>
      <sheetName val="4.1 Импорт"/>
      <sheetName val="4.2 Импортозамещение"/>
      <sheetName val="4.3 Экология"/>
      <sheetName val="4.4 КСКМ"/>
      <sheetName val="4.5 Инновации"/>
      <sheetName val="Cash_All"/>
      <sheetName val="Dir_Cash"/>
      <sheetName val="Dir_Cash (2)"/>
      <sheetName val="Indir_Cash"/>
      <sheetName val="Indir_Cash (2)"/>
      <sheetName val="1NK"/>
      <sheetName val="2NK"/>
      <sheetName val="3NK"/>
      <sheetName val="4NK"/>
      <sheetName val="5NK"/>
      <sheetName val="6NK"/>
      <sheetName val="ЦентрЗатр"/>
      <sheetName val="ЕдИзм"/>
      <sheetName val="Предпр"/>
      <sheetName val="2.2 ОтклОТМ"/>
      <sheetName val="1.3.2 ОТМ"/>
      <sheetName val="Форма2"/>
      <sheetName val="База"/>
      <sheetName val="Прочие "/>
      <sheetName val="FES"/>
      <sheetName val="Добыча нефти4"/>
      <sheetName val="Capex"/>
      <sheetName val="ОТиТБ"/>
      <sheetName val="Пр2"/>
      <sheetName val="SA Procedures"/>
      <sheetName val="субподряд 2013"/>
      <sheetName val="Hidden"/>
      <sheetName val="Kmg_57s 24 02 05"/>
      <sheetName val="ВОЛС"/>
      <sheetName val="Список документов"/>
      <sheetName val="7"/>
      <sheetName val="10"/>
      <sheetName val="поставка сравн13"/>
      <sheetName val="1"/>
      <sheetName val="Info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6НК-cт."/>
      <sheetName val="cons AG 31.03.2012"/>
      <sheetName val="RP"/>
      <sheetName val="Links"/>
      <sheetName val="$ IS"/>
      <sheetName val="GAAP TB 30.09.01  detail p&amp;l"/>
      <sheetName val="МодельППП (Свод)"/>
      <sheetName val="#ССЫЛКА"/>
      <sheetName val="FS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ЦентрЗатр"/>
      <sheetName val="ЕдИзм"/>
      <sheetName val="Предпр"/>
      <sheetName val="PP&amp;E mvt for 2003"/>
      <sheetName val="Capex"/>
      <sheetName val="Graph"/>
      <sheetName val="Собственный капитал"/>
      <sheetName val="Б.мчас (П)"/>
      <sheetName val="из сем"/>
      <sheetName val="Instructions"/>
      <sheetName val="US Dollar 2003"/>
      <sheetName val="SDR 2003"/>
      <sheetName val="1NK"/>
      <sheetName val="Captions"/>
      <sheetName val="form"/>
      <sheetName val="Info"/>
      <sheetName val="#ССЫЛКА"/>
      <sheetName val="Пр2"/>
      <sheetName val="Anlagevermögen"/>
      <sheetName val="Control Settings"/>
      <sheetName val="из_сем1"/>
      <sheetName val="US_Dollar_20031"/>
      <sheetName val="SDR_20031"/>
      <sheetName val="из_сем"/>
      <sheetName val="US_Dollar_2003"/>
      <sheetName val="SDR_2003"/>
      <sheetName val="из_сем2"/>
      <sheetName val="US_Dollar_20032"/>
      <sheetName val="SDR_20032"/>
      <sheetName val="Статьи"/>
      <sheetName val="Input"/>
      <sheetName val="Const"/>
      <sheetName val="Dep_OpEx"/>
      <sheetName val="GTM BK"/>
      <sheetName val="Consolidator Inputs"/>
      <sheetName val="Auxilliary_Info"/>
      <sheetName val="KreПК"/>
      <sheetName val="Sheet1"/>
      <sheetName val="7.1"/>
      <sheetName val="Добыча нефти4"/>
      <sheetName val="поставка сравн13"/>
      <sheetName val="Budget"/>
      <sheetName val="2.2 ОтклОТМ"/>
      <sheetName val="1.3.2 ОТМ"/>
      <sheetName val="Cost 99v98"/>
      <sheetName val="cant sim"/>
      <sheetName val="PYTB"/>
      <sheetName val="XLR_NoRangeSheet"/>
      <sheetName val="1"/>
      <sheetName val="фот пп2000разбивка"/>
      <sheetName val="Production_Ref Q-1-3"/>
      <sheetName val="ЗАО_н.ит"/>
      <sheetName val="ЗАО_мес"/>
      <sheetName val="Aug"/>
      <sheetName val="Apr"/>
      <sheetName val="Dec"/>
      <sheetName val="Jul"/>
      <sheetName val="Jun"/>
      <sheetName val="May"/>
      <sheetName val="Mar"/>
      <sheetName val="Nov"/>
      <sheetName val="Oct"/>
      <sheetName val="Sep"/>
      <sheetName val="Feb"/>
      <sheetName val="Jan"/>
      <sheetName val="Нефть"/>
      <sheetName val="ЯНВАРЬ"/>
      <sheetName val="FP20DB (3)"/>
      <sheetName val="Курс валют"/>
      <sheetName val="АЗФ"/>
      <sheetName val="АК"/>
      <sheetName val="Актюбе"/>
      <sheetName val="ССГПО"/>
      <sheetName val="Другие расходы"/>
      <sheetName val="Форма 4 кап.зат-ты (2)"/>
      <sheetName val="2006 AJE RJE"/>
      <sheetName val="FES"/>
      <sheetName val="группа"/>
      <sheetName val="GAAP TB 31.12.01  detail p&amp;l"/>
      <sheetName val="КЭШ"/>
      <sheetName val="ОПиУ"/>
      <sheetName val="Лист1"/>
      <sheetName val="1БО"/>
      <sheetName val="штат"/>
      <sheetName val="КВЛ"/>
      <sheetName val="Канцтовары"/>
      <sheetName val="аренда"/>
      <sheetName val="связь"/>
      <sheetName val="реклама"/>
      <sheetName val="расхмат"/>
      <sheetName val="прочие стор"/>
      <sheetName val="услуги прочие"/>
      <sheetName val="обуч"/>
      <sheetName val="ком"/>
      <sheetName val="Выкуп порталов"/>
      <sheetName val="представ"/>
      <sheetName val="обуч (2)"/>
      <sheetName val="прочие стор (2)"/>
      <sheetName val="ком (2)"/>
      <sheetName val="КВЛ (2)"/>
      <sheetName val="СД"/>
      <sheetName val="прочие расходы"/>
      <sheetName val="шт (2)"/>
      <sheetName val="аренда (2)"/>
      <sheetName val="прогноз движения денег в ежемес"/>
      <sheetName val="ОПиУ в ежемес."/>
      <sheetName val="Баланс"/>
      <sheetName val="курсы"/>
      <sheetName val="Добыча_нефти41"/>
      <sheetName val="Добыча_нефти4"/>
      <sheetName val="Добыча_нефти42"/>
      <sheetName val="Добычанефти4"/>
      <sheetName val="поставкасравн13"/>
      <sheetName val="XREF"/>
      <sheetName val="Movements"/>
      <sheetName val="АПК реформа"/>
      <sheetName val="База"/>
      <sheetName val="Преискурант"/>
      <sheetName val="стр.245 (2)"/>
      <sheetName val="SETUP"/>
      <sheetName val="топливо"/>
      <sheetName val="Потребители"/>
      <sheetName val="Сдача "/>
      <sheetName val="МО 0012"/>
      <sheetName val="класс"/>
      <sheetName val="14.1.2.2.(Услуги связи)"/>
      <sheetName val="Осн"/>
      <sheetName val="13 NGDO"/>
      <sheetName val="  2.3.2"/>
      <sheetName val=""/>
      <sheetName val="Ввод"/>
      <sheetName val="СписокТЭП"/>
      <sheetName val="12 из 57 АЗС"/>
      <sheetName val="Авансы-1"/>
      <sheetName val="постоянные затраты"/>
      <sheetName val="Бюджет"/>
      <sheetName val="Пок"/>
      <sheetName val="Financial ratios А3"/>
      <sheetName val="2_2 ОтклОТМ"/>
      <sheetName val="1_3_2 ОТМ"/>
      <sheetName val="I. Прогноз доходов"/>
      <sheetName val="свод"/>
      <sheetName val="H3.100 Rollforward"/>
      <sheetName val="Налоги"/>
      <sheetName val="calc"/>
      <sheetName val="Kolommen_balans"/>
      <sheetName val="SA Procedures"/>
      <sheetName val="Пр 41"/>
      <sheetName val="5R"/>
      <sheetName val="Production_ref_Q4"/>
      <sheetName val="Sales-COS"/>
      <sheetName val="U2 775 - COGS comparison per su"/>
      <sheetName val="Analytics"/>
      <sheetName val="FA Movement Kyrg"/>
      <sheetName val="Reference"/>
      <sheetName val="Список документов"/>
      <sheetName val="перевозки"/>
      <sheetName val="9"/>
      <sheetName val="2008 ГСМ"/>
      <sheetName val="Плата за загрязнение "/>
      <sheetName val="Типограф"/>
      <sheetName val="IS"/>
      <sheetName val="Hidden"/>
      <sheetName val="ОТЧЕТ КТЖ 01.01.09"/>
      <sheetName val="L-1"/>
      <sheetName val="ввод-вывод ОС авг2004- 2005"/>
      <sheetName val="д.7.001"/>
      <sheetName val="-расчет налогов от ФОТ  на 2014"/>
      <sheetName val="Pbs_Wbs_ATC"/>
      <sheetName val="Non-Statistical Sampling Master"/>
      <sheetName val="Global Data"/>
      <sheetName val="SMSTemp"/>
      <sheetName val="GAAP TB 30.09.01  detail p&amp;l"/>
      <sheetName val="FA Movement "/>
      <sheetName val="depreciation testing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Balance Sheet"/>
      <sheetName val="summary"/>
      <sheetName val="канц"/>
      <sheetName val="Datasheet"/>
      <sheetName val="1 вариант  2009 "/>
      <sheetName val="ОборБалФормОтч"/>
      <sheetName val="ТитулЛистОтч"/>
      <sheetName val="Форма3.6"/>
      <sheetName val="$ IS"/>
      <sheetName val="7"/>
      <sheetName val="10"/>
      <sheetName val="ОТиТБ"/>
      <sheetName val="misc"/>
      <sheetName val="Макро"/>
      <sheetName val="Лист2"/>
      <sheetName val="Апрель"/>
      <sheetName val="Сентябрь"/>
      <sheetName val="Декабрь"/>
      <sheetName val="Ноябрь"/>
      <sheetName val="Квартал"/>
      <sheetName val="Июль"/>
      <sheetName val="Июнь"/>
      <sheetName val="Март"/>
      <sheetName val="факс(2005-20гг.)"/>
      <sheetName val="Содержание"/>
      <sheetName val="Гр5(о)"/>
      <sheetName val="MetaData"/>
      <sheetName val="P&amp;L"/>
      <sheetName val="Provi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ЦентрЗатр"/>
      <sheetName val="ЕдИзм"/>
      <sheetName val="Предпр"/>
      <sheetName val="PP&amp;E mvt for 2003"/>
      <sheetName val="Capex"/>
      <sheetName val="Анализ раздель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еп-ов (вода)"/>
      <sheetName val="Затраты по нефти"/>
      <sheetName val="Данные деп-ов (всего)"/>
      <sheetName val="ДЭ"/>
      <sheetName val="Служба метрологии"/>
      <sheetName val="ОТиТБ"/>
      <sheetName val="Охрана ОС"/>
      <sheetName val="ДКФ"/>
      <sheetName val="налоги"/>
      <sheetName val="ТР ДТК"/>
      <sheetName val="КР"/>
      <sheetName val="Услуги связи"/>
      <sheetName val="Казн"/>
      <sheetName val="соц.налог"/>
      <sheetName val="Труд"/>
      <sheetName val="НТД и НИОКР"/>
      <sheetName val="соц.прогр всего"/>
      <sheetName val="соц.программа вода"/>
      <sheetName val="подготовка кадров ДУП"/>
      <sheetName val="ИСО"/>
      <sheetName val="1.2 Сценарий"/>
      <sheetName val="ТР АСУТПиМО"/>
      <sheetName val="NPV"/>
      <sheetName val="Форма2"/>
      <sheetName val="Справка ИЦА"/>
      <sheetName val="14.1.2.2.(Услуги связи)"/>
      <sheetName val="1кв. "/>
      <sheetName val="2кв."/>
      <sheetName val="Изменяемые данные"/>
      <sheetName val="Добыча нефти4"/>
      <sheetName val="поставка сравн13"/>
      <sheetName val="#REF"/>
      <sheetName val="Статьи затрат"/>
      <sheetName val="list"/>
      <sheetName val="д.7.001"/>
      <sheetName val="Balance Sheet"/>
      <sheetName val="входные данные"/>
      <sheetName val="9 мес 2006 Еркен заполни здесь"/>
      <sheetName val="Анализ раздельный"/>
      <sheetName val="раб.файл по затратам 7-10"/>
      <sheetName val="из сем"/>
      <sheetName val="цена реал-ии"/>
      <sheetName val="класс"/>
      <sheetName val="факт 2005 г."/>
      <sheetName val="1НК"/>
      <sheetName val="БДР (50) "/>
      <sheetName val="затр на пр-во НиГ"/>
      <sheetName val="БДД (ЛИБОР%)"/>
      <sheetName val="для БДД (КМГ)"/>
      <sheetName val="для БДД расх (КМГ)"/>
      <sheetName val="налогия"/>
      <sheetName val="объемы"/>
      <sheetName val="Inputs"/>
      <sheetName val="Форма 3"/>
      <sheetName val="Форма 2"/>
      <sheetName val="Register"/>
      <sheetName val="7.1"/>
      <sheetName val="Форма1"/>
      <sheetName val="FES"/>
      <sheetName val="Лист1"/>
      <sheetName val="данн"/>
      <sheetName val="Сводная смета затрат"/>
      <sheetName val="приложение№3"/>
      <sheetName val="Приложение 3"/>
      <sheetName val="Registr_kredit_06"/>
      <sheetName val="7НК"/>
      <sheetName val="Энергия"/>
      <sheetName val="5NK "/>
      <sheetName val="H"/>
      <sheetName val="2@"/>
      <sheetName val="Balance"/>
      <sheetName val=" 4"/>
      <sheetName val="Ввод"/>
      <sheetName val="#ССЫЛКА"/>
      <sheetName val="ТЭП старая"/>
      <sheetName val="ПКОП_3_100%"/>
      <sheetName val="ПКОП_2_100%"/>
      <sheetName val="3.ФОТ"/>
      <sheetName val="4.Налоги"/>
      <sheetName val="1,3 новая"/>
      <sheetName val="Брутто"/>
      <sheetName val="КПН"/>
      <sheetName val="  2.3.2"/>
      <sheetName val="Ф3"/>
      <sheetName val="2БО"/>
      <sheetName val="6БО"/>
      <sheetName val="2 БО"/>
      <sheetName val="База"/>
      <sheetName val="Фин.обяз."/>
      <sheetName val="Курсы"/>
      <sheetName val="Exp"/>
      <sheetName val="Добычанефти4"/>
      <sheetName val="поставкасравн13"/>
      <sheetName val="3БО (форма сбора)"/>
      <sheetName val="План произв-ва (мес.) (бюджет)"/>
      <sheetName val="свод"/>
      <sheetName val="ОРУ ктж"/>
      <sheetName val="Hidden"/>
      <sheetName val="ЕдИзм"/>
      <sheetName val="УПРАВЛЕНИЕ11"/>
      <sheetName val="Пр2"/>
      <sheetName val="Титул1"/>
      <sheetName val="СписокТЭП"/>
      <sheetName val="L-1"/>
      <sheetName val="ремонт 25"/>
      <sheetName val="XREF"/>
      <sheetName val="№1 Общие данные"/>
      <sheetName val="I KEY INFORMATION"/>
      <sheetName val="Счетчики"/>
      <sheetName val="баки _2_"/>
      <sheetName val="группа"/>
      <sheetName val="Официальные курсы"/>
      <sheetName val="Другие расходы"/>
      <sheetName val="Содержание"/>
      <sheetName val="Тыныс"/>
      <sheetName val="Справочник"/>
      <sheetName val="исп.см."/>
      <sheetName val="химвода ноябрь"/>
      <sheetName val="Химвода 2000"/>
      <sheetName val="Input"/>
      <sheetName val="Fin.Model - Rev.exp. ,PL,BS,CF"/>
      <sheetName val="ФП"/>
      <sheetName val="ДС МЗК"/>
      <sheetName val="Начисления процентов"/>
      <sheetName val="Предпосылки"/>
      <sheetName val="Макро"/>
      <sheetName val="Приложения"/>
      <sheetName val="L202 - КПСБ"/>
      <sheetName val="Данные_деп-ов_(вода)"/>
      <sheetName val="Затраты_по_нефти"/>
      <sheetName val="Данные_деп-ов_(всего)"/>
      <sheetName val="Служба_метрологии"/>
      <sheetName val="Охрана_ОС"/>
      <sheetName val="ТР_ДТК"/>
      <sheetName val="Услуги_связи"/>
      <sheetName val="соц_налог"/>
      <sheetName val="НТД_и_НИОКР"/>
      <sheetName val="соц_прогр_всего"/>
      <sheetName val="соц_программа_вода"/>
      <sheetName val="подготовка_кадров_ДУП"/>
      <sheetName val="1_2_Сценарий"/>
      <sheetName val="ТР_АСУТПиМО"/>
      <sheetName val="Справка_ИЦА"/>
      <sheetName val="14_1_2_2_(Услуги_связи)"/>
      <sheetName val="1кв__"/>
      <sheetName val="2кв_"/>
      <sheetName val="Статьи_затрат"/>
      <sheetName val="входные_данные"/>
      <sheetName val="факт_2005_г_"/>
      <sheetName val="из_сем"/>
      <sheetName val="д_7_001"/>
      <sheetName val="БДР_(50)_"/>
      <sheetName val="затр_на_пр-во_НиГ"/>
      <sheetName val="БДД_(ЛИБОР%)"/>
      <sheetName val="для_БДД_(КМГ)"/>
      <sheetName val="для_БДД_расх_(КМГ)"/>
      <sheetName val="Изменяемые_данные"/>
      <sheetName val="Добыча_нефти4"/>
      <sheetName val="поставка_сравн13"/>
      <sheetName val="Форма_3"/>
      <sheetName val="Форма_2"/>
      <sheetName val="7_1"/>
      <sheetName val="Balance_Sheet"/>
      <sheetName val="цена_реал-ии"/>
      <sheetName val="9_мес_2006_Еркен_заполни_здесь"/>
      <sheetName val="Анализ_раздельный"/>
      <sheetName val="Сводная_смета_затрат"/>
      <sheetName val="раб_файл_по_затратам_7-10"/>
      <sheetName val="3_ФОТ"/>
      <sheetName val="4_Налоги"/>
      <sheetName val="1,3_новая"/>
      <sheetName val="ТЭП_старая"/>
      <sheetName val="Приложение_3"/>
      <sheetName val="__2_3_2"/>
      <sheetName val="_4"/>
      <sheetName val="2_БО"/>
      <sheetName val="Фин_обяз_"/>
      <sheetName val="3БО_(форма_сбора)"/>
      <sheetName val="План_произв-ва_(мес_)_(бюджет)"/>
      <sheetName val="5NK_"/>
      <sheetName val="I_KEY_INFORMATION"/>
      <sheetName val="ОРУ_ктж"/>
      <sheetName val="Официальные_курсы"/>
      <sheetName val="Другие_расходы"/>
      <sheetName val="баки__2_"/>
      <sheetName val="исп_см_"/>
      <sheetName val="ремонт_25"/>
      <sheetName val="Исх.данные"/>
      <sheetName val="исходные данные "/>
      <sheetName val="Cashflow"/>
      <sheetName val="s"/>
      <sheetName val="Штатка"/>
      <sheetName val="Инвестиции"/>
      <sheetName val="Прибыль"/>
      <sheetName val="смета"/>
      <sheetName val="ЦХЛ 2004"/>
      <sheetName val="А_Газ"/>
      <sheetName val="Предпр"/>
      <sheetName val="Setup"/>
      <sheetName val="КПВЭД"/>
      <sheetName val="КодАмор"/>
      <sheetName val="макропоказ"/>
      <sheetName val="Памятка"/>
      <sheetName val="Затраты утил.ТБ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фин"/>
      <sheetName val="Пр.М"/>
      <sheetName val="Ф7"/>
      <sheetName val="Баланс"/>
      <sheetName val="Ф10"/>
      <sheetName val="Пр1"/>
      <sheetName val="Пр2"/>
      <sheetName val="Пр2.2"/>
      <sheetName val="Пр3"/>
      <sheetName val="Пр4"/>
      <sheetName val="Расчеты ОСД"/>
      <sheetName val="Info"/>
      <sheetName val="Форма2"/>
      <sheetName val="Форма1"/>
      <sheetName val="ОТиТБ"/>
      <sheetName val="факт 2005 г."/>
      <sheetName val="3310"/>
      <sheetName val="Дт-Кт"/>
      <sheetName val="PP&amp;E mvt for 2003"/>
      <sheetName val="7.1"/>
      <sheetName val="Hidden"/>
      <sheetName val="д.7.001"/>
      <sheetName val="из сем"/>
      <sheetName val="База"/>
      <sheetName val="Anlagevermögen"/>
      <sheetName val="1 вариант  2009 "/>
      <sheetName val="Добыча нефти4"/>
      <sheetName val="поставка сравн13"/>
      <sheetName val="Cash Flow - CY Workings"/>
      <sheetName val="Bonds"/>
      <sheetName val="FES"/>
      <sheetName val="1"/>
      <sheetName val="Список документов"/>
      <sheetName val="ДС МЗК"/>
      <sheetName val="Собственный капитал"/>
      <sheetName val="7"/>
      <sheetName val="10"/>
      <sheetName val="d_pok"/>
      <sheetName val="13,40 Авансы_получ"/>
      <sheetName val="июль"/>
      <sheetName val="Пр_М1"/>
      <sheetName val="Пр2_21"/>
      <sheetName val="Расчеты_ОСД1"/>
      <sheetName val="Пр_М"/>
      <sheetName val="Пр2_2"/>
      <sheetName val="Расчеты_ОСД"/>
      <sheetName val="Пр_М2"/>
      <sheetName val="Пр2_22"/>
      <sheetName val="Расчеты_ОСД2"/>
      <sheetName val="Скорректир РД_месяц_на_20_CF Ca"/>
      <sheetName val="CO_10"/>
      <sheetName val="CO_14"/>
      <sheetName val="CO_15"/>
      <sheetName val="CO_23"/>
      <sheetName val="CO_24"/>
      <sheetName val="CO_25"/>
      <sheetName val="CO_28"/>
      <sheetName val="CO_29"/>
      <sheetName val="CO_8"/>
      <sheetName val="CO_9"/>
      <sheetName val="HKM RTC Crude costs"/>
      <sheetName val="производство"/>
      <sheetName val="Титул1"/>
      <sheetName val="ЯНВАРЬ"/>
      <sheetName val="матер"/>
      <sheetName val="Read me first"/>
      <sheetName val="#ССЫЛКА"/>
      <sheetName val="ЦентрЗатр"/>
      <sheetName val="ЕдИзм"/>
      <sheetName val="Предпр"/>
      <sheetName val="FP20DB (3)"/>
      <sheetName val="gaeshpetco"/>
      <sheetName val="Пр_М3"/>
      <sheetName val="Пр2_23"/>
      <sheetName val="Расчеты_ОСД3"/>
      <sheetName val="факт_2005_г_"/>
      <sheetName val="PP&amp;E_mvt_for_2003"/>
      <sheetName val="7_1"/>
      <sheetName val="Cash_Flow_-_CY_Workings"/>
      <sheetName val="13,40_Авансы_получ"/>
      <sheetName val="д_7_001"/>
      <sheetName val="из_сем"/>
      <sheetName val="1_вариант__2009_"/>
      <sheetName val="Добыча_нефти4"/>
      <sheetName val="поставка_сравн13"/>
      <sheetName val="Список_документов"/>
      <sheetName val="ДС_МЗК"/>
      <sheetName val="Собственный_капитал"/>
      <sheetName val="Скорректир_РД_месяц_на_20_CF_Ca"/>
      <sheetName val="HKM_RTC_Crude_costs"/>
      <sheetName val="Read_me_first"/>
      <sheetName val="Threshold Table"/>
      <sheetName val="Summary"/>
      <sheetName val="3НК"/>
      <sheetName val="шифр (расходы)"/>
      <sheetName val="Касс книга"/>
      <sheetName val="Balance Sheet"/>
      <sheetName val="XREF"/>
      <sheetName val="Disclosure"/>
      <sheetName val="Movement"/>
      <sheetName val="Б.мчас (П)"/>
      <sheetName val="консалт"/>
      <sheetName val="gas1999"/>
      <sheetName val="2БО"/>
      <sheetName val="Преискурант"/>
      <sheetName val="1NK"/>
      <sheetName val="факс(2005-20гг.)"/>
      <sheetName val="год (2)"/>
      <sheetName val=""/>
      <sheetName val="Contro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 refreshError="1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Содержание"/>
      <sheetName val="Ф1"/>
      <sheetName val="Ф2"/>
      <sheetName val="Ф3"/>
      <sheetName val="Ф4"/>
      <sheetName val="2НК"/>
      <sheetName val="6НК"/>
      <sheetName val="8НК"/>
      <sheetName val="1БК"/>
      <sheetName val="2БК"/>
      <sheetName val="3БК"/>
      <sheetName val="4БК"/>
      <sheetName val="6БК"/>
      <sheetName val="7БК"/>
      <sheetName val="1БО"/>
      <sheetName val="2БО"/>
      <sheetName val="3БО"/>
      <sheetName val="4БО"/>
      <sheetName val="7БО"/>
      <sheetName val="1ГО"/>
      <sheetName val="2ГО"/>
      <sheetName val="3ГО"/>
      <sheetName val="HR_KPI"/>
      <sheetName val="Персонал"/>
      <sheetName val="1-СП"/>
      <sheetName val="2-О"/>
      <sheetName val="Справка"/>
      <sheetName val="KPI List"/>
      <sheetName val="Dictionaries"/>
      <sheetName val="Нефть"/>
      <sheetName val="FES"/>
      <sheetName val="Ñîäåðæàíèå"/>
      <sheetName val="Ô1"/>
      <sheetName val="Ô2"/>
      <sheetName val="Ô3"/>
      <sheetName val="Ô4"/>
      <sheetName val="2ÍÊ"/>
      <sheetName val="6ÍÊ"/>
      <sheetName val="8ÍÊ"/>
      <sheetName val="1ÁÊ"/>
      <sheetName val="2ÁÊ"/>
      <sheetName val="3ÁÊ"/>
      <sheetName val="4ÁÊ"/>
      <sheetName val="6ÁÊ"/>
      <sheetName val="7ÁÊ"/>
      <sheetName val="1ÁÎ"/>
      <sheetName val="2ÁÎ"/>
      <sheetName val="3ÁÎ"/>
      <sheetName val="4ÁÎ"/>
      <sheetName val="7ÁÎ"/>
      <sheetName val="1ÃÎ"/>
      <sheetName val="2ÃÎ"/>
      <sheetName val="3ÃÎ"/>
      <sheetName val="Ïåðñîíàë"/>
      <sheetName val="1-ÑÏ"/>
      <sheetName val="2-Î"/>
      <sheetName val="Ñïðàâêà"/>
      <sheetName val="Íåôòü"/>
      <sheetName val="доходы"/>
      <sheetName val="расходы КТЖ"/>
      <sheetName val="Saisie obligatoi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фть"/>
      <sheetName val="вода"/>
      <sheetName val="свод"/>
      <sheetName val="Анализ"/>
      <sheetName val="Анализ2"/>
      <sheetName val="модель (н)"/>
      <sheetName val="модель (в)"/>
      <sheetName val="модель (свод)"/>
      <sheetName val="Сырье и материалы"/>
      <sheetName val="ГСМ"/>
      <sheetName val="Топливо"/>
      <sheetName val="Лист4"/>
      <sheetName val="Энергия"/>
      <sheetName val="ФОТ"/>
      <sheetName val="Соцналог"/>
      <sheetName val="соцналог2"/>
      <sheetName val="Амортизация"/>
      <sheetName val="Кап. ремонт"/>
      <sheetName val="Капитализация (ЗФ)"/>
      <sheetName val="ЗФ КР"/>
      <sheetName val="Тек.ремонт"/>
      <sheetName val="ПНР"/>
      <sheetName val="Технол.расходы"/>
      <sheetName val="Связь"/>
      <sheetName val="Связь2"/>
      <sheetName val="Приложение связь"/>
      <sheetName val="Транспорт грузов"/>
      <sheetName val="Авиа"/>
      <sheetName val="метрология"/>
      <sheetName val="Ком.расходы"/>
      <sheetName val="Диагностика"/>
      <sheetName val="ОТиТБ"/>
      <sheetName val="НИОКР"/>
      <sheetName val="НТД"/>
      <sheetName val="подготовка кадров "/>
      <sheetName val="Охрана окр.среды"/>
      <sheetName val="Исп.природ.сырья"/>
      <sheetName val="Страхование"/>
      <sheetName val="сод. и лиц. автотр. "/>
      <sheetName val="охрана"/>
      <sheetName val="Другие прочие "/>
      <sheetName val="услуги банков"/>
      <sheetName val="почтово-канц. расходы"/>
      <sheetName val="Канцтовары"/>
      <sheetName val="Содерж. адм.зданий"/>
      <sheetName val="Аренда"/>
      <sheetName val="юр конслт услуги"/>
      <sheetName val="Налоги"/>
      <sheetName val="Реклама"/>
      <sheetName val="Имиджевая"/>
      <sheetName val="Другие2"/>
      <sheetName val="соц пособия и МП"/>
      <sheetName val="Спонсорская помощь"/>
      <sheetName val="Социальная сфера"/>
      <sheetName val="Расх.на кул.озд.мер. "/>
      <sheetName val="Пр. соцвыплаты"/>
      <sheetName val="рас.мед.сервис"/>
      <sheetName val="КС ЗФ 2005"/>
      <sheetName val="Переход с 2004"/>
      <sheetName val="ПИР 2005 "/>
      <sheetName val="ПИР ПСБ"/>
      <sheetName val="КВЛ"/>
      <sheetName val="Форма2"/>
      <sheetName val="Форма1"/>
      <sheetName val="Добыча нефти4"/>
      <sheetName val="поставка сравн13"/>
      <sheetName val="Анализ раздельный"/>
      <sheetName val="Hidden"/>
      <sheetName val="База"/>
      <sheetName val="Пр2"/>
      <sheetName val="ДС МЗК"/>
      <sheetName val="Текущие цены"/>
      <sheetName val="рабочий"/>
      <sheetName val="из сем"/>
      <sheetName val="окрас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фин"/>
      <sheetName val="Пр.М"/>
      <sheetName val="Ф7"/>
      <sheetName val="Баланс"/>
      <sheetName val="Ф10"/>
      <sheetName val="Пр1"/>
      <sheetName val="Пр2"/>
      <sheetName val="Пр2.2"/>
      <sheetName val="Пр3"/>
      <sheetName val="Пр4"/>
      <sheetName val="Расчеты ОСД"/>
      <sheetName val="Info"/>
      <sheetName val="ОТиТБ"/>
      <sheetName val="Добыча нефти4"/>
      <sheetName val="поставка сравн13"/>
      <sheetName val="с 01.08 по 17.10 = 1569 вагонов"/>
      <sheetName val="Hidden"/>
      <sheetName val="ДС МЗК"/>
      <sheetName val="Текущие цены"/>
      <sheetName val="рабочий"/>
      <sheetName val="Изменяемые данные"/>
      <sheetName val="окрас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  <sheetName val="21 а"/>
      <sheetName val="21 б"/>
      <sheetName val="1. Доходы"/>
      <sheetName val="22"/>
      <sheetName val="ФО-9"/>
      <sheetName val="аналитика"/>
      <sheetName val="фо 7"/>
      <sheetName val="фо 5"/>
      <sheetName val="L-1"/>
      <sheetName val="FES"/>
      <sheetName val="Форма2"/>
      <sheetName val="Форма1"/>
      <sheetName val="Hidden"/>
      <sheetName val="элиминация"/>
      <sheetName val="СписокТЭП"/>
      <sheetName val="ввод-вывод ОС авг2004- 2005"/>
      <sheetName val="ДС МЗК"/>
      <sheetName val="ОТиТБ"/>
      <sheetName val="ЛСЦ начисленное на 31.12.08"/>
      <sheetName val="ЛЛизинг начис. на 31.12.08"/>
      <sheetName val="Пр2"/>
      <sheetName val="Kolommen_balans"/>
      <sheetName val="все формы"/>
      <sheetName val="МАТЕР.433,452"/>
      <sheetName val="титул.лист "/>
      <sheetName val="с 01.08 по 17.10 = 1569 вагонов"/>
      <sheetName val="Добыча нефти4"/>
      <sheetName val="поставка сравн13"/>
      <sheetName val="из сем"/>
      <sheetName val="Текущие цены"/>
      <sheetName val="рабочий"/>
      <sheetName val="окраска"/>
      <sheetName val="21_а"/>
      <sheetName val="21_б"/>
      <sheetName val="1__Доходы"/>
      <sheetName val="фо_7"/>
      <sheetName val="фо_5"/>
      <sheetName val="ввод-вывод_ОС_авг2004-_2005"/>
      <sheetName val="ДС_МЗК"/>
      <sheetName val="ЛСЦ_начисленное_на_31_12_08"/>
      <sheetName val="ЛЛизинг_начис__на_31_12_08"/>
      <sheetName val="все_формы"/>
      <sheetName val="МАТЕР_433,452"/>
      <sheetName val="титул_лист_"/>
      <sheetName val="с_01_08_по_17_10_=_1569_вагонов"/>
      <sheetName val="Добыча_нефти4"/>
      <sheetName val="поставка_сравн13"/>
      <sheetName val="из_се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9"/>
      <sheetName val="Лист1"/>
      <sheetName val="Лист2"/>
      <sheetName val="Лист3"/>
      <sheetName val="Для АОТ"/>
      <sheetName val="list"/>
      <sheetName val="д.7.001"/>
      <sheetName val="Добыча нефти4"/>
      <sheetName val="поставка сравн13"/>
      <sheetName val="Бонды стр.341"/>
      <sheetName val="#ССЫЛКА"/>
      <sheetName val="I. Прогноз доходов"/>
      <sheetName val="СписокТЭП"/>
      <sheetName val="Hidden"/>
      <sheetName val="с 01.08 по 17.10 = 1569 вагонов"/>
      <sheetName val="Пр2"/>
      <sheetName val="из сем"/>
      <sheetName val="МАТЕР.433,452"/>
      <sheetName val="УПРАВЛЕНИЕ11"/>
      <sheetName val="ДС МЗК"/>
      <sheetName val="Scenar"/>
      <sheetName val="Пром1"/>
      <sheetName val="L-1"/>
      <sheetName val="ввод-вывод ОС авг2004- 2005"/>
      <sheetName val="Input_2"/>
      <sheetName val="Макро"/>
      <sheetName val="ОТиТБ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из сем"/>
      <sheetName val="Изменяемые данные"/>
      <sheetName val="Форма2"/>
      <sheetName val="Форма1"/>
      <sheetName val="Financial ratios А3"/>
      <sheetName val="группа"/>
      <sheetName val="Пр2"/>
      <sheetName val="факт 2005 г."/>
      <sheetName val="balans 3"/>
      <sheetName val="З"/>
      <sheetName val="Ден потоки"/>
      <sheetName val="00"/>
      <sheetName val="Лист1"/>
      <sheetName val="1.411.1"/>
      <sheetName val="ОТиТБ"/>
      <sheetName val="Hidden"/>
      <sheetName val="Haul cons"/>
      <sheetName val="Распределение прибыли"/>
      <sheetName val="ДС МЗК"/>
      <sheetName val="Текущие цены"/>
      <sheetName val="рабочий"/>
      <sheetName val="окраска"/>
      <sheetName val="расчет прибыли"/>
      <sheetName val="амортиз_ввод"/>
      <sheetName val="НДС"/>
      <sheetName val="ГПЗ_ПОСД_Способ закупок"/>
      <sheetName val="Лист3"/>
      <sheetName val="пр 6 дох"/>
      <sheetName val="Расчет2000Прямой"/>
      <sheetName val="топливо"/>
      <sheetName val="Потребители"/>
      <sheetName val="ОборБалФормОтч"/>
      <sheetName val="Осн"/>
      <sheetName val="План закупок"/>
      <sheetName val="Командировочные расходы"/>
      <sheetName val="Ввод"/>
      <sheetName val="12 из 57 АЗС"/>
      <sheetName val="МО 0012"/>
      <sheetName val="  2.3.2"/>
      <sheetName val="точн2"/>
      <sheetName val="0. Данные"/>
      <sheetName val="name"/>
      <sheetName val="MS"/>
      <sheetName val="цены"/>
      <sheetName val="справка"/>
      <sheetName val="аренда цс"/>
      <sheetName val="KTG_m"/>
      <sheetName val="СПгнг"/>
      <sheetName val="мат расходы"/>
      <sheetName val="Налоги на транспорт"/>
      <sheetName val="6 NK"/>
      <sheetName val="ремонт 25"/>
      <sheetName val="ФС-75"/>
      <sheetName val="ФСМн "/>
      <sheetName val="ФХ "/>
      <sheetName val="ФХС-40 "/>
      <sheetName val="ФХС-48 "/>
      <sheetName val="ОХР"/>
      <sheetName val="Info"/>
      <sheetName val="всп"/>
      <sheetName val="ДБСП_02_ 2002"/>
      <sheetName val="свод2010г по гр."/>
      <sheetName val="по 2007 году план на 2008 год"/>
      <sheetName val="Sheet1"/>
      <sheetName val="#ССЫЛКА"/>
      <sheetName val="Январь"/>
      <sheetName val="Movements"/>
      <sheetName val="UNITPRICES"/>
      <sheetName val="Счет-ф"/>
      <sheetName val="Sheet3"/>
      <sheetName val="Sheet4"/>
      <sheetName val="1БО"/>
      <sheetName val="EVA"/>
      <sheetName val="коэфф"/>
      <sheetName val="2БК"/>
      <sheetName val="3БО"/>
      <sheetName val="Свод"/>
      <sheetName val="Исход"/>
      <sheetName val="3БК"/>
      <sheetName val="5П"/>
      <sheetName val="4П"/>
      <sheetName val="WACC"/>
      <sheetName val="д.7.001"/>
      <sheetName val="3БК Инвестиции"/>
      <sheetName val="янв"/>
      <sheetName val="Сдача "/>
      <sheetName val="Статьи затрат"/>
      <sheetName val="14.1.2.2.(Услуги связи)"/>
      <sheetName val="Ф3"/>
      <sheetName val="Income $"/>
      <sheetName val="3.ФОТ"/>
      <sheetName val="Лист2"/>
      <sheetName val="Бюдж-тенге"/>
      <sheetName val="Книга1"/>
      <sheetName val="5NK "/>
      <sheetName val="1610"/>
      <sheetName val="1210"/>
      <sheetName val="Добыча_нефти4"/>
      <sheetName val="Продактс_капвл"/>
      <sheetName val="поставка_сравн13"/>
      <sheetName val="Капвл_всего"/>
      <sheetName val="Инв_Прог22"/>
      <sheetName val="Все_пок23_24"/>
      <sheetName val="из_сем"/>
      <sheetName val="Изменяемые_данные"/>
      <sheetName val="Financial_ratios_А3"/>
      <sheetName val="факт_2005_г_"/>
      <sheetName val="balans_3"/>
      <sheetName val="Ден_потоки"/>
      <sheetName val="1_411_1"/>
      <sheetName val="Haul_cons"/>
      <sheetName val="Распределение_прибыли"/>
      <sheetName val="ремонт_25"/>
      <sheetName val="Main Page"/>
      <sheetName val="ЕдИзм"/>
      <sheetName val="план07"/>
      <sheetName val="Добычанефти4"/>
      <sheetName val="поставкасравн13"/>
      <sheetName val="Преискурант"/>
      <sheetName val="Добыча_нефти41"/>
      <sheetName val="Продактс_капвл1"/>
      <sheetName val="поставка_сравн131"/>
      <sheetName val="Капвл_всего1"/>
      <sheetName val="Инв_Прог221"/>
      <sheetName val="Все_пок23_241"/>
      <sheetName val="из_сем1"/>
      <sheetName val="s"/>
      <sheetName val="PP&amp;E mvt for 2003"/>
      <sheetName val="аренда"/>
      <sheetName val="Справочник"/>
      <sheetName val="Баланс"/>
      <sheetName val="Лист1 (3)"/>
      <sheetName val="на 31.12.07 (4)"/>
      <sheetName val="CIP Dec 2006"/>
      <sheetName val="7.1"/>
      <sheetName val="КлассификаторЗнач"/>
      <sheetName val="L-1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База"/>
      <sheetName val="TB"/>
      <sheetName val="PR CN"/>
      <sheetName val="Comp06"/>
      <sheetName val="предприятия"/>
      <sheetName val="оборудование"/>
      <sheetName val="SUN TB"/>
      <sheetName val="ЦентрЗатр"/>
      <sheetName val="Предпр"/>
      <sheetName val="Assumptions"/>
      <sheetName val="эксп"/>
      <sheetName val="СписокТЭП"/>
      <sheetName val="C-Total Market"/>
      <sheetName val="I-Demand Drivers"/>
      <sheetName val="ECM_PP"/>
      <sheetName val="SAD Schedule"/>
      <sheetName val="исп.см."/>
      <sheetName val="персонала"/>
      <sheetName val="2в"/>
      <sheetName val="общ-нефт"/>
      <sheetName val="2а (4)"/>
      <sheetName val="выданы таб № (от 25.01.12 ОК)"/>
      <sheetName val="F1002"/>
      <sheetName val="НДПИ"/>
      <sheetName val="расчет ГСМ НА 2013Г"/>
      <sheetName val="XLR_NoRangeSheet"/>
      <sheetName val="канат.прод."/>
      <sheetName val="Страхование ГПО охр.2"/>
      <sheetName val="ведомость"/>
      <sheetName val="26.04.2013 (2)"/>
      <sheetName val="2.2 ОтклОТМ"/>
      <sheetName val="1.3.2 ОТМ"/>
      <sheetName val="Курсы"/>
      <sheetName val="2008 ГСМ"/>
      <sheetName val="Плата за загрязнение "/>
      <sheetName val="Типограф"/>
      <sheetName val="NPV"/>
      <sheetName val="вознаграждение"/>
      <sheetName val="9-1"/>
      <sheetName val="4"/>
      <sheetName val="1-1"/>
      <sheetName val="1"/>
      <sheetName val="t0_name"/>
      <sheetName val="1 вариант  2009 "/>
      <sheetName val="XREF"/>
      <sheetName val="summary"/>
      <sheetName val="Инвест"/>
      <sheetName val="Запрос"/>
      <sheetName val="month"/>
      <sheetName val="Список документов"/>
      <sheetName val="с 01.08 по 17.10 = 1569 вагонов"/>
      <sheetName val="list"/>
      <sheetName val="линии"/>
      <sheetName val="счетчики"/>
      <sheetName val="потр"/>
      <sheetName val="СН"/>
      <sheetName val="ДД"/>
      <sheetName val="канц"/>
      <sheetName val="Настройки"/>
      <sheetName val="Индексы"/>
      <sheetName val="Datasheet"/>
      <sheetName val="B 1"/>
      <sheetName val="C 25"/>
      <sheetName val="A 100"/>
      <sheetName val="PP&amp;E_mvt_for_2003"/>
      <sheetName val="B_1"/>
      <sheetName val="C_25"/>
      <sheetName val="A_100"/>
      <sheetName val="2БО"/>
      <sheetName val="Cashflow"/>
      <sheetName val="14_1_2_2_(Услуги_связи)"/>
      <sheetName val="14_1_2_2__Услуги связи_"/>
      <sheetName val="7_1"/>
      <sheetName val="14_1_2_2__Услуги_связи_"/>
      <sheetName val="ДБСП_02__2002"/>
      <sheetName val="Транспорт"/>
      <sheetName val="Depr"/>
      <sheetName val="Control"/>
      <sheetName val="VLOOKUP"/>
      <sheetName val="INPUTMASTER"/>
      <sheetName val="Добыча_нефти42"/>
      <sheetName val="Продактс_капвл2"/>
      <sheetName val="поставка_сравн132"/>
      <sheetName val="Капвл_всего2"/>
      <sheetName val="Инв_Прог222"/>
      <sheetName val="Все_пок23_242"/>
      <sheetName val="из_сем2"/>
      <sheetName val="Лист1_(3)"/>
      <sheetName val="на_31_12_07_(4)"/>
      <sheetName val="CIP_Dec_2006"/>
      <sheetName val="План_закупок"/>
      <sheetName val="Командировочные_расходы"/>
      <sheetName val="12_из_57_АЗС"/>
      <sheetName val="__2_3_2"/>
      <sheetName val="МО_0012"/>
      <sheetName val="0__Данные"/>
      <sheetName val="аренда_цс"/>
      <sheetName val="пр_6_дох"/>
      <sheetName val="мат_расходы"/>
      <sheetName val="Налоги_на_транспорт"/>
      <sheetName val="6_NK"/>
      <sheetName val="Сдача_"/>
      <sheetName val="свод2010г_по_гр_"/>
      <sheetName val="Статьи_затрат"/>
      <sheetName val="Income_$"/>
      <sheetName val="2008_ГСМ"/>
      <sheetName val="Плата_за_загрязнение_"/>
      <sheetName val="3_ФОТ"/>
      <sheetName val="2а_(4)"/>
      <sheetName val="выданы_таб_№_(от_25_01_12_ОК)"/>
      <sheetName val="по_2007_году_план_на_2008_год"/>
      <sheetName val="Страхование_ГПО_охр_2"/>
      <sheetName val="исп_см_"/>
      <sheetName val="SUN_TB"/>
      <sheetName val="C-Total_Market"/>
      <sheetName val="I-Demand_Drivers"/>
      <sheetName val="расчет_ГСМ_НА_2013Г"/>
      <sheetName val="канат_прод_"/>
      <sheetName val="2_2_ОтклОТМ"/>
      <sheetName val="1_3_2_ОТМ"/>
      <sheetName val="д_7_001"/>
      <sheetName val="3БК_Инвестиции"/>
      <sheetName val="26_04_2013_(2)"/>
      <sheetName val="СВОД Логистика"/>
      <sheetName val="апрель"/>
      <sheetName val="май"/>
      <sheetName val="март"/>
      <sheetName val="фев"/>
      <sheetName val="класс"/>
      <sheetName val="Список"/>
      <sheetName val="Treatment Summary"/>
      <sheetName val="Добыча_нефти43"/>
      <sheetName val="Продактс_капвл3"/>
      <sheetName val="поставка_сравн133"/>
      <sheetName val="Капвл_всего3"/>
      <sheetName val="Инв_Прог223"/>
      <sheetName val="Все_пок23_243"/>
      <sheetName val="из_сем3"/>
      <sheetName val="PP&amp;E_mvt_for_20031"/>
      <sheetName val="ДБСП_02__20021"/>
      <sheetName val="факт_2005_г_1"/>
      <sheetName val="Лист1_(3)1"/>
      <sheetName val="на_31_12_07_(4)1"/>
      <sheetName val="CIP_Dec_20061"/>
      <sheetName val="7_11"/>
      <sheetName val="Изменяемые_данные1"/>
      <sheetName val="Financial_ratios_А31"/>
      <sheetName val="План_закупок1"/>
      <sheetName val="Командировочные_расходы1"/>
      <sheetName val="12_из_57_АЗС1"/>
      <sheetName val="__2_3_21"/>
      <sheetName val="МО_00121"/>
      <sheetName val="0__Данные1"/>
      <sheetName val="аренда_цс1"/>
      <sheetName val="пр_6_дох1"/>
      <sheetName val="мат_расходы1"/>
      <sheetName val="Налоги_на_транспорт1"/>
      <sheetName val="6_NK1"/>
      <sheetName val="Сдача_1"/>
      <sheetName val="свод2010г_по_гр_1"/>
      <sheetName val="Статьи_затрат1"/>
      <sheetName val="Income_$1"/>
      <sheetName val="14_1_2_2_(Услуги_связи)1"/>
      <sheetName val="balans_31"/>
      <sheetName val="1_411_11"/>
      <sheetName val="Ден_потоки1"/>
      <sheetName val="Haul_cons1"/>
      <sheetName val="Распределение_прибыли1"/>
      <sheetName val="2008_ГСМ1"/>
      <sheetName val="Плата_за_загрязнение_1"/>
      <sheetName val="3_ФОТ1"/>
      <sheetName val="2а_(4)1"/>
      <sheetName val="выданы_таб_№_(от_25_01_12_ОК)1"/>
      <sheetName val="по_2007_году_план_на_2008_год1"/>
      <sheetName val="Страхование_ГПО_охр_21"/>
      <sheetName val="исп_см_1"/>
      <sheetName val="SUN_TB1"/>
      <sheetName val="C-Total_Market1"/>
      <sheetName val="I-Demand_Drivers1"/>
      <sheetName val="расчет_ГСМ_НА_2013Г1"/>
      <sheetName val="канат_прод_1"/>
      <sheetName val="2_2_ОтклОТМ1"/>
      <sheetName val="1_3_2_ОТМ1"/>
      <sheetName val="д_7_0011"/>
      <sheetName val="3БК_Инвестиции1"/>
      <sheetName val="26_04_2013_(2)1"/>
      <sheetName val="СВОД_Логистика"/>
      <sheetName val="Treatment_Summary"/>
      <sheetName val="FES"/>
      <sheetName val="PR_CN"/>
      <sheetName val="Кабельная продукция"/>
      <sheetName val="Ком плат"/>
      <sheetName val="Списки"/>
      <sheetName val="УО"/>
      <sheetName val="_ 2_3_2"/>
      <sheetName val="СВОД_Логистика1"/>
      <sheetName val="Treatment_Summary1"/>
      <sheetName val="ремонт_251"/>
      <sheetName val="PR_CN1"/>
      <sheetName val="Кабельная_продукция"/>
      <sheetName val="Ком_плат"/>
      <sheetName val="__2_3_22"/>
      <sheetName val="H3.100 Rollforward"/>
      <sheetName val="PKF-2005"/>
      <sheetName val="GAAP TB 31.12.01  detail p&amp;l"/>
      <sheetName val="Sheet2"/>
      <sheetName val="РСза 6-м 2012"/>
      <sheetName val="июнь"/>
      <sheetName val="Пр3"/>
      <sheetName val="4.Налоги"/>
      <sheetName val="Логистика"/>
      <sheetName val=""/>
      <sheetName val="Зам.нгду-1(наг)"/>
      <sheetName val="Зам.нгду-1"/>
      <sheetName val="Зам.ОЭПУ(доб)"/>
      <sheetName val="Зам.нгду-2(наг)"/>
      <sheetName val="Зам.ОЭПУ(наг)"/>
      <sheetName val="сут рап снижПТО по мероп"/>
      <sheetName val="ГТМ"/>
      <sheetName val="Заявлени+сдач.обх.по 22.02.12"/>
      <sheetName val="для рекомендации на 09.02.12г"/>
      <sheetName val="рев на 09.06."/>
      <sheetName val="опотиз"/>
      <sheetName val="83"/>
      <sheetName val="IFRS FS"/>
      <sheetName val="ГБ"/>
      <sheetName val="Источник финансирования"/>
      <sheetName val="Месяцы"/>
      <sheetName val="ЭКРБ"/>
      <sheetName val="Способ закупки"/>
      <sheetName val="breakdown"/>
      <sheetName val="P&amp;L"/>
      <sheetName val="Provisions"/>
      <sheetName val="FA depreciation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станции"/>
      <sheetName val="собственный капитал"/>
      <sheetName val="Год"/>
      <sheetName val="Фонд"/>
      <sheetName val="Assump"/>
      <sheetName val="Допущения"/>
      <sheetName val="ремонтТ9"/>
      <sheetName val="34-143"/>
      <sheetName val="Strat 1H 2008"/>
      <sheetName val="КАТО"/>
      <sheetName val="Лист 1"/>
      <sheetName val="муз колледж"/>
      <sheetName val="EMPLANM"/>
      <sheetName val="Добыча_нефти44"/>
      <sheetName val="Продактс_капвл4"/>
      <sheetName val="поставка_сравн134"/>
      <sheetName val="Капвл_всего4"/>
      <sheetName val="Инв_Прог224"/>
      <sheetName val="Все_пок23_244"/>
      <sheetName val="План_закупок2"/>
      <sheetName val="__2_3_23"/>
      <sheetName val="Командировочные_расходы2"/>
      <sheetName val="12_из_57_АЗС2"/>
      <sheetName val="МО_00122"/>
      <sheetName val="из_сем4"/>
      <sheetName val="0__Данные2"/>
      <sheetName val="аренда_цс2"/>
      <sheetName val="пр_6_дох2"/>
      <sheetName val="мат_расходы2"/>
      <sheetName val="Налоги_на_транспорт2"/>
      <sheetName val="6_NK2"/>
      <sheetName val="Сдача_2"/>
      <sheetName val="ДБСП_02__20022"/>
      <sheetName val="свод2010г_по_гр_2"/>
      <sheetName val="Статьи_затрат2"/>
      <sheetName val="14_1_2_2_(Услуги_связи)2"/>
      <sheetName val="3_ФОТ2"/>
      <sheetName val="Income_$2"/>
      <sheetName val="выданы_таб_№_(от_25_01_12_ОК)2"/>
      <sheetName val="2а_(4)2"/>
      <sheetName val="канат_прод_2"/>
      <sheetName val="по_2007_году_план_на_2008_год2"/>
      <sheetName val="расчет_ГСМ_НА_2013Г2"/>
      <sheetName val="Страхование_ГПО_охр_22"/>
      <sheetName val="исп_см_2"/>
      <sheetName val="Изменяемые_данные2"/>
      <sheetName val="Financial_ratios_А32"/>
      <sheetName val="факт_2005_г_2"/>
      <sheetName val="balans_32"/>
      <sheetName val="1_411_12"/>
      <sheetName val="Ден_потоки2"/>
      <sheetName val="Haul_cons2"/>
      <sheetName val="Распределение_прибыли2"/>
      <sheetName val="PP&amp;E_mvt_for_20032"/>
      <sheetName val="SUN_TB2"/>
      <sheetName val="7_12"/>
      <sheetName val="Лист1_(3)2"/>
      <sheetName val="на_31_12_07_(4)2"/>
      <sheetName val="CIP_Dec_20062"/>
      <sheetName val="C-Total_Market2"/>
      <sheetName val="I-Demand_Drivers2"/>
      <sheetName val="2_2_ОтклОТМ2"/>
      <sheetName val="1_3_2_ОТМ2"/>
      <sheetName val="д_7_0012"/>
      <sheetName val="3БК_Инвестиции2"/>
      <sheetName val="2008_ГСМ2"/>
      <sheetName val="Плата_за_загрязнение_2"/>
      <sheetName val="26_04_2013_(2)2"/>
      <sheetName val="ремонт_252"/>
      <sheetName val="PR_CN2"/>
      <sheetName val="Treatment_Summary2"/>
      <sheetName val="СВОД_Логистика2"/>
      <sheetName val="Ком_плат1"/>
      <sheetName val="__2_3_24"/>
      <sheetName val="H3_100_Rollforward"/>
      <sheetName val="GAAP_TB_31_12_01__detail_p&amp;l"/>
      <sheetName val="РСза_6-м_2012"/>
      <sheetName val="Кабельная_продукция1"/>
      <sheetName val="4_Налоги"/>
      <sheetName val="Отд.расх"/>
      <sheetName val="стр.145 рос. исп"/>
      <sheetName val="7НК"/>
      <sheetName val="Prelim Cost"/>
      <sheetName val="IS-Cash"/>
      <sheetName val="Loan"/>
      <sheetName val="2_Уст_у_ж.д._тупика"/>
      <sheetName val="амортизация"/>
      <sheetName val="Вариант2,1"/>
      <sheetName val="Цена"/>
      <sheetName val="Input TI"/>
      <sheetName val="Б.мчас (П)"/>
      <sheetName val="Макро"/>
      <sheetName val="Технический"/>
      <sheetName val="700-H"/>
      <sheetName val="5.3. Усл. связи"/>
      <sheetName val="Loans out"/>
      <sheetName val="ОПГЗ"/>
      <sheetName val="План ГЗ"/>
      <sheetName val="ФБ-1"/>
      <sheetName val="АСТВ"/>
      <sheetName val="Ф1"/>
      <sheetName val="ОПУ_сверка"/>
      <sheetName val="доходы и расходы "/>
      <sheetName val="Бонды стр.341"/>
      <sheetName val="стр_145_рос__исп"/>
      <sheetName val="SAD_Schedule"/>
      <sheetName val="расчет_прибыли"/>
      <sheetName val="ГПЗ_ПОСД_Способ_закупок"/>
      <sheetName val="ДС_МЗК"/>
      <sheetName val="Отд_расх"/>
      <sheetName val="ЦЕХА"/>
      <sheetName val="общ скв"/>
      <sheetName val="сводУМЗ"/>
      <sheetName val=" По скв"/>
      <sheetName val="1кв. "/>
      <sheetName val="2кв."/>
      <sheetName val="План произв-ва (мес.) (бюджет)"/>
      <sheetName val="Project Detail Inputs"/>
      <sheetName val="I KEY INFORMATION"/>
      <sheetName val="VI REVENUE OOD"/>
      <sheetName val="IIb P&amp;L short"/>
      <sheetName val="IV REVENUE ROOMS"/>
      <sheetName val="IV REVENUE  F&amp;B"/>
      <sheetName val="Parameters"/>
      <sheetName val="SBM Reserve"/>
      <sheetName val="Проект"/>
      <sheetName val="10 БО (kzt)"/>
      <sheetName val="общ.фонд  "/>
      <sheetName val="Бюджет"/>
      <sheetName val="3НК"/>
      <sheetName val="Все_по䀀歎쬂⾕⠠倀"/>
      <sheetName val=" 4"/>
      <sheetName val="Загрузка "/>
      <sheetName val="Все_по⠠렀ኣ㠾ኡ耾"/>
      <sheetName val="7  (3)"/>
      <sheetName val="Все_по䐀⩛ഀ䎃԰_x0000_缀"/>
      <sheetName val="Data"/>
      <sheetName val="Все_по/_x0000_耀S_x0000__x0000_缀"/>
      <sheetName val="Кнфиг сетка"/>
      <sheetName val="Все_по吀ᥢഀ榃԰_x0000_缀"/>
      <sheetName val="Все_по쬂᎕鐁ᘲ䠺"/>
      <sheetName val="расчет"/>
      <sheetName val="Текущие_цены"/>
      <sheetName val="ФСМн_"/>
      <sheetName val="ФХ_"/>
      <sheetName val="ФХС-40_"/>
      <sheetName val="ФХС-48_"/>
      <sheetName val="1_вариант__2009_"/>
      <sheetName val="Б_мчас_(П)"/>
      <sheetName val="I__Прогноз_доходов"/>
      <sheetName val="Все_по䐀⩛ഀ䎃԰"/>
      <sheetName val="Все_по/"/>
      <sheetName val="Все_по吀ᥢഀ榃԰"/>
      <sheetName val="july_03_pg8"/>
      <sheetName val="Общие"/>
      <sheetName val="титфин"/>
      <sheetName val="Пр.М"/>
      <sheetName val="Ф7"/>
      <sheetName val="Ф10"/>
      <sheetName val="Пр1"/>
      <sheetName val="Пр2.2"/>
      <sheetName val="Ф11"/>
      <sheetName val="Пр4 (2)"/>
      <sheetName val="Справка ИЦА"/>
      <sheetName val="Справка 2"/>
      <sheetName val="на 10.02.06"/>
      <sheetName val="_ССЫЛКА"/>
      <sheetName val="Пок"/>
      <sheetName val="Справка "/>
      <sheetName val="ЖГРЭС за 09.02.06"/>
      <sheetName val="Все_поԯ"/>
      <sheetName val="Пр4"/>
      <sheetName val="Расчеты ОСД"/>
      <sheetName val="Все_поԯ_x0000_缀_x0000__x0000__x0000_턀"/>
      <sheetName val="I. Прогноз доходов"/>
      <sheetName val="5NK_"/>
      <sheetName val="Main_Page"/>
      <sheetName val="Источник_финансирования"/>
      <sheetName val="Способ_закупки"/>
      <sheetName val="Зам_нгду-1(наг)"/>
      <sheetName val="Зам_нгду-1"/>
      <sheetName val="Зам_ОЭПУ(доб)"/>
      <sheetName val="Зам_нгду-2(наг)"/>
      <sheetName val="Зам_ОЭПУ(наг)"/>
      <sheetName val="сут_рап_снижПТО_по_мероп"/>
      <sheetName val="Заявлени+сдач_обх_по_22_02_12"/>
      <sheetName val="для_рекомендации_на_09_02_12г"/>
      <sheetName val="рев_на_09_06_"/>
      <sheetName val="IFRS_FS"/>
      <sheetName val="Список_документов"/>
      <sheetName val="с_01_08_по_17_10_=_1569_вагонов"/>
      <sheetName val="Лист_1"/>
      <sheetName val="Strat_1H_2008"/>
      <sheetName val="Т2"/>
      <sheetName val="Осн.показ"/>
      <sheetName val="пр-во"/>
      <sheetName val="Anlagevermögen"/>
      <sheetName val="22"/>
      <sheetName val="RSOILBAL"/>
      <sheetName val="Все_поԯ_x0000_缀_x0000__x0000__x0000_됀"/>
      <sheetName val="расш. себестоим."/>
      <sheetName val="расш реал"/>
      <sheetName val="расш ОАР"/>
      <sheetName val="Ф2"/>
      <sheetName val="Ф4"/>
      <sheetName val="CURCURS"/>
      <sheetName val="Пром1"/>
      <sheetName val="план"/>
      <sheetName val="Сводная по цехам"/>
      <sheetName val="НР"/>
      <sheetName val="ОАР"/>
      <sheetName val="РР"/>
      <sheetName val="MCC"/>
      <sheetName val="Все_по㐀ᕞഀ䞃԰_x0000_缀"/>
      <sheetName val="EXR"/>
      <sheetName val="Вход.данные"/>
      <sheetName val="SAPBEXfilters"/>
      <sheetName val="calc"/>
      <sheetName val="КОРП-1"/>
      <sheetName val="[ДБСП_02_ 2002.xls]___Syzdyk_22"/>
      <sheetName val="4НК"/>
      <sheetName val="[ДБСП_02_ 2002.xls]___Syzdykb_2"/>
      <sheetName val="[ДБСП_02_ 2002.xls]___Syzdyk_10"/>
      <sheetName val="[ДБСП_02_ 2002.xls]___Syzdykb_9"/>
      <sheetName val="[ДБСП_02_ 2002.xls]___Syzdykb_3"/>
      <sheetName val="[ДБСП_02_ 2002.xls]___Syzdykb_4"/>
      <sheetName val="[ДБСП_02_ 2002.xls]___Syzdykb_5"/>
      <sheetName val="[ДБСП_02_ 2002.xls]___Syzdykb_6"/>
      <sheetName val="[ДБСП_02_ 2002.xls]___Syzdykb_8"/>
      <sheetName val="[ДБСП_02_ 2002.xls]___Syzdykb_7"/>
      <sheetName val="[ДБСП_02_ 2002.xls]___Syzdyk_11"/>
      <sheetName val="[ДБСП_02_ 2002.xls]___Syzdyk_12"/>
      <sheetName val="Data-in"/>
      <sheetName val="[ДБСП_02_ 2002.xls]___Syzdyk_13"/>
      <sheetName val="[ДБСП_02_ 2002.xls]___Syzdyk_19"/>
      <sheetName val="[ДБСП_02_ 2002.xls]___Syzdyk_18"/>
      <sheetName val="[ДБСП_02_ 2002.xls]___Syzdyk_15"/>
      <sheetName val="[ДБСП_02_ 2002.xls]___Syzdyk_14"/>
      <sheetName val="[ДБСП_02_ 2002.xls]___Syzdyk_16"/>
      <sheetName val="[ДБСП_02_ 2002.xls]___Syzdyk_17"/>
      <sheetName val="Статьи"/>
      <sheetName val="[ДБСП_02_ 2002.xls]___Syzdyk_21"/>
      <sheetName val="[ДБСП_02_ 2002.xls]___Syzdyk_20"/>
      <sheetName val="___Syzdykb_2"/>
      <sheetName val="___Syzdyk_10"/>
      <sheetName val="___Syzdykb_9"/>
      <sheetName val="___Syzdykb_3"/>
      <sheetName val="___Syzdykb_4"/>
      <sheetName val="___Syzdykb_5"/>
      <sheetName val="___Syzdykb_6"/>
      <sheetName val="___Syzdykb_8"/>
      <sheetName val="___Syzdykb_7"/>
      <sheetName val="___Syzdyk_11"/>
      <sheetName val="___Syzdyk_12"/>
      <sheetName val="___Syzdyk_13"/>
      <sheetName val="___Syzdyk_19"/>
      <sheetName val="___Syzdyk_18"/>
      <sheetName val="___Syzdyk_15"/>
      <sheetName val="___Syzdyk_14"/>
      <sheetName val="___Syzdyk_16"/>
      <sheetName val="___Syzdyk_17"/>
      <sheetName val="___Syzdyk_21"/>
      <sheetName val="___Syzdyk_20"/>
      <sheetName val="[ДБСП_02_ 2002.xls]___Syzdyk_23"/>
      <sheetName val="[ДБСП_02_ 2002.xls]___Syzdyk_27"/>
      <sheetName val="[ДБСП_02_ 2002.xls]___Syzdyk_24"/>
      <sheetName val="[ДБСП_02_ 2002.xls]___Syzdyk_25"/>
      <sheetName val="[ДБСП_02_ 2002.xls]___Syzdyk_26"/>
      <sheetName val="[ДБСП_02_ 2002.xls]___Syzdyk_28"/>
      <sheetName val="[ДБСП_02_ 2002.xls]___Syzdyk_29"/>
      <sheetName val="[ДБСП_02_ 2002.xls]___Syzdyk_30"/>
      <sheetName val="[ДБСП_02_ 2002.xls]___Syzdyk_31"/>
      <sheetName val="[ДБСП_02_ 2002.xls]___Syzdyk_32"/>
      <sheetName val="ГСМ Гараж"/>
      <sheetName val="ГСМ по инвест"/>
      <sheetName val="аморт"/>
      <sheetName val="Запчасти Гараж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Стор Орг.РМУ"/>
      <sheetName val="12НК"/>
      <sheetName val="ТитулЛистОтч"/>
      <sheetName val="Все_по/_x0000_瀀G_x0000__x0000_ꀀ"/>
      <sheetName val="Все_по԰_x0000_缀_x0000__x0000__x0000_缀"/>
      <sheetName val="Все_по0_x0000_#_x0000__x0000_ꀀ"/>
      <sheetName val="Все_по0_x0000_Å_x0000__x0000_ꀀ"/>
      <sheetName val="Все_по㐀ᕞഀ䞃԰"/>
      <sheetName val="Все_по0"/>
      <sheetName val="Loans_out"/>
      <sheetName val="План_ГЗ"/>
      <sheetName val="доходы_и_расходы_"/>
      <sheetName val="B_11"/>
      <sheetName val="C_251"/>
      <sheetName val="A_1001"/>
      <sheetName val="14_1_2_2__Услуги_связи_1"/>
      <sheetName val="расш__себестоим_"/>
      <sheetName val="расш_реал"/>
      <sheetName val="расш_ОАР"/>
      <sheetName val="муз_колледж"/>
      <sheetName val="консалт"/>
      <sheetName val="Sample"/>
      <sheetName val="Свод за 2008г"/>
      <sheetName val="ДИП проч"/>
      <sheetName val="ДМИР НОВЫЙ"/>
      <sheetName val="ДУП проч"/>
      <sheetName val="Тип пункта плана"/>
      <sheetName val="Добыча_нефти45"/>
      <sheetName val="Продактс_капвл5"/>
      <sheetName val="поставка_сравн135"/>
      <sheetName val="Капвл_всего5"/>
      <sheetName val="Инв_Прог225"/>
      <sheetName val="Все_пок23_245"/>
      <sheetName val="План_закупок3"/>
      <sheetName val="Командировочные_расходы3"/>
      <sheetName val="12_из_57_АЗС3"/>
      <sheetName val="МО_00123"/>
      <sheetName val="из_сем5"/>
      <sheetName val="__2_3_25"/>
      <sheetName val="0__Данные3"/>
      <sheetName val="аренда_цс3"/>
      <sheetName val="пр_6_дох3"/>
      <sheetName val="мат_расходы3"/>
      <sheetName val="Налоги_на_транспорт3"/>
      <sheetName val="6_NK3"/>
      <sheetName val="Сдача_3"/>
      <sheetName val="ДБСП_02__20023"/>
      <sheetName val="свод2010г_по_гр_3"/>
      <sheetName val="Статьи_затрат3"/>
      <sheetName val="14_1_2_2_(Услуги_связи)3"/>
      <sheetName val="Income_$3"/>
      <sheetName val="3_ФОТ3"/>
      <sheetName val="2а_(4)3"/>
      <sheetName val="выданы_таб_№_(от_25_01_12_ОК)3"/>
      <sheetName val="по_2007_году_план_на_2008_год3"/>
      <sheetName val="Изменяемые_данные3"/>
      <sheetName val="расчет_ГСМ_НА_2013Г3"/>
      <sheetName val="Страхование_ГПО_охр_23"/>
      <sheetName val="канат_прод_3"/>
      <sheetName val="исп_см_3"/>
      <sheetName val="Financial_ratios_А33"/>
      <sheetName val="факт_2005_г_3"/>
      <sheetName val="balans_33"/>
      <sheetName val="1_411_13"/>
      <sheetName val="Ден_потоки3"/>
      <sheetName val="Haul_cons3"/>
      <sheetName val="Распределение_прибыли3"/>
      <sheetName val="PP&amp;E_mvt_for_20033"/>
      <sheetName val="SUN_TB3"/>
      <sheetName val="7_13"/>
      <sheetName val="Лист1_(3)3"/>
      <sheetName val="на_31_12_07_(4)3"/>
      <sheetName val="CIP_Dec_20063"/>
      <sheetName val="C-Total_Market3"/>
      <sheetName val="I-Demand_Drivers3"/>
      <sheetName val="2_2_ОтклОТМ3"/>
      <sheetName val="1_3_2_ОТМ3"/>
      <sheetName val="д_7_0013"/>
      <sheetName val="3БК_Инвестиции3"/>
      <sheetName val="2008_ГСМ3"/>
      <sheetName val="Плата_за_загрязнение_3"/>
      <sheetName val="26_04_2013_(2)3"/>
      <sheetName val="СВОД_Логистика3"/>
      <sheetName val="Treatment_Summary3"/>
      <sheetName val="4_Налоги1"/>
      <sheetName val="ремонт_253"/>
      <sheetName val="PR_CN3"/>
      <sheetName val="__2_3_26"/>
      <sheetName val="Кабельная_продукция2"/>
      <sheetName val="Ком_плат2"/>
      <sheetName val="SAD_Schedule1"/>
      <sheetName val="расчет_прибыли1"/>
      <sheetName val="ГПЗ_ПОСД_Способ_закупок1"/>
      <sheetName val="ДС_МЗК1"/>
      <sheetName val="H3_100_Rollforward1"/>
      <sheetName val="GAAP_TB_31_12_01__detail_p&amp;l1"/>
      <sheetName val="РСза_6-м_20121"/>
      <sheetName val="Отд_расх1"/>
      <sheetName val="стр_145_рос__исп1"/>
      <sheetName val="ЦФО"/>
      <sheetName val="наличие_НДС"/>
      <sheetName val="Тип_учета"/>
      <sheetName val="объекты обществаКокшетау"/>
      <sheetName val="Фин. пок-ли"/>
      <sheetName val="PP_E mvt for 2003"/>
      <sheetName val="Brand valuation"/>
      <sheetName val="L202 - КПСБ"/>
      <sheetName val="DONNEES"/>
      <sheetName val="[ДБСП_02_ 2002.xls]___Syzdyk_33"/>
      <sheetName val="[ДБСП_02_ 2002.xls]___Syzdyk_34"/>
      <sheetName val="[ДБСП_02_ 2002.xls]___Syzdyk_36"/>
      <sheetName val="[ДБСП_02_ 2002.xls]___Syzdyk_35"/>
      <sheetName val="[ДБСП_02_ 2002.xls]___Syzdyk_37"/>
      <sheetName val="[ДБСП_02_ 2002.xls]___Syzdyk_40"/>
      <sheetName val="[ДБСП_02_ 2002.xls]___Syzdyk_38"/>
      <sheetName val="[ДБСП_02_ 2002.xls]___Syzdyk_39"/>
      <sheetName val="[ДБСП_02_ 2002.xls]___Syzdyk_41"/>
      <sheetName val="[ДБСП_02_ 2002.xls]___Syzdyk_45"/>
      <sheetName val="[ДБСП_02_ 2002.xls]___Syzdyk_43"/>
      <sheetName val="[ДБСП_02_ 2002.xls]___Syzdyk_42"/>
      <sheetName val="[ДБСП_02_ 2002.xls]___Syzdyk_44"/>
      <sheetName val="[ДБСП_02_ 2002.xls]___Syzdyk_49"/>
      <sheetName val="[ДБСП_02_ 2002.xls]___Syzdyk_48"/>
      <sheetName val="[ДБСП_02_ 2002.xls]___Syzdyk_47"/>
      <sheetName val="[ДБСП_02_ 2002.xls]___Syzdyk_46"/>
      <sheetName val="[ДБСП_02_ 2002.xls]___Syzdyk_50"/>
      <sheetName val="[ДБСП_02_ 2002.xls]___Syzdyk_52"/>
      <sheetName val="[ДБСП_02_ 2002.xls]___Syzdyk_51"/>
      <sheetName val="[ДБСП_02_ 2002.xls]___Syzdyk_53"/>
      <sheetName val="[ДБСП_02_ 2002.xls]___Syzdyk_54"/>
      <sheetName val="Ком пред_2019"/>
      <sheetName val="2019"/>
      <sheetName val="2020"/>
      <sheetName val="2019vs2020"/>
      <sheetName val="хим.реаг."/>
      <sheetName val="бур рукова"/>
      <sheetName val="БПО"/>
      <sheetName val="хим_реаг_"/>
      <sheetName val="бур_рукова"/>
      <sheetName val="инструм КРС."/>
      <sheetName val="Tax Movement"/>
      <sheetName val="Summary &amp; Variables"/>
      <sheetName val="BS &amp; IS"/>
      <sheetName val="Исх_данные"/>
      <sheetName val="распределение модели"/>
      <sheetName val="2"/>
      <sheetName val="Оглавление"/>
      <sheetName val="Все_по԰_x0000_缀_x0000__x0000__x0000_퐀"/>
      <sheetName val="IS"/>
      <sheetName val="Все_по예썘/_x0000_쀀_x001f__x0000_"/>
      <sheetName val="данн"/>
      <sheetName val="H"/>
      <sheetName val="2@"/>
      <sheetName val="Презентация"/>
      <sheetName val="Отчет_Компания"/>
      <sheetName val="PLM"/>
      <sheetName val="коммент"/>
      <sheetName val="IB"/>
      <sheetName val="PL"/>
      <sheetName val="ББ"/>
      <sheetName val="ДДС"/>
      <sheetName val="Бюджет 2019"/>
      <sheetName val="Бюджет 2020"/>
      <sheetName val="Petroleum"/>
      <sheetName val="Задействованность (%U)"/>
      <sheetName val="Обслуживание (𝑬𝒇)"/>
      <sheetName val="Ремонты (%Rep)"/>
      <sheetName val="рев ДФ (св)"/>
      <sheetName val="общ"/>
      <sheetName val="Input 2"/>
      <sheetName val="[ДБСП_02_ 2002.xls]___Syzdyk_55"/>
      <sheetName val="1NK"/>
      <sheetName val="Налоги"/>
      <sheetName val="[ДБСП_02_ 2002.xls]___Syzdyk_56"/>
      <sheetName val="[ДБСП_02_ 2002.xls]___Syzdyk_57"/>
      <sheetName val="[ДБСП_02_ 2002.xls]___Syzdyk_58"/>
      <sheetName val="[ДБСП_02_ 2002.xls]___Syzdyk_59"/>
      <sheetName val="[ДБСП_02_ 2002.xls]___Syzdyk_61"/>
      <sheetName val="[ДБСП_02_ 2002.xls]___Syzdyk_60"/>
      <sheetName val="[ДБСП_02_ 2002.xls]___Syzdyk_62"/>
      <sheetName val="[ДБСП_02_ 2002.xls]___Syzdyk_63"/>
      <sheetName val="[ДБСП_02_ 2002.xls]___Syzdyk_64"/>
      <sheetName val="[ДБСП_02_ 2002.xls]___Syzdyk_65"/>
      <sheetName val="[ДБСП_02_ 2002.xls]___Syzdyk_67"/>
      <sheetName val="[ДБСП_02_ 2002.xls]___Syzdyk_66"/>
      <sheetName val="[ДБСП_02_ 2002.xls]___Syzdyk_69"/>
      <sheetName val="[ДБСП_02_ 2002.xls]___Syzdyk_68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[ДБСП_02_ 2002.xls]___Syzdyk_74"/>
      <sheetName val="[ДБСП_02_ 2002.xls]___Syzdyk_70"/>
      <sheetName val="[ДБСП_02_ 2002.xls]___Syzdyk_71"/>
      <sheetName val="[ДБСП_02_ 2002.xls]___Syzdyk_72"/>
      <sheetName val="[ДБСП_02_ 2002.xls]___Syzdyk_73"/>
      <sheetName val="[ДБСП_02_ 2002.xls]___Syzdyk_76"/>
      <sheetName val="[ДБСП_02_ 2002.xls]___Syzdyk_75"/>
      <sheetName val="[ДБСП_02_ 2002.xls]___Syzdyk_77"/>
      <sheetName val="[ДБСП_02_ 2002.xls]___Syzdyk_79"/>
      <sheetName val="[ДБСП_02_ 2002.xls]___Syzdyk_78"/>
      <sheetName val="[ДБСП_02_ 2002.xls]___Syzdyk_81"/>
      <sheetName val="[ДБСП_02_ 2002.xls]___Syzdyk_80"/>
      <sheetName val="[ДБСП_02_ 2002.xls]___Syzdyk_83"/>
      <sheetName val="[ДБСП_02_ 2002.xls]___Syzdyk_82"/>
      <sheetName val="Схема доплат"/>
      <sheetName val="Повышающие коэф ОМГ"/>
      <sheetName val="TARIF2"/>
      <sheetName val="17-21 апреля"/>
      <sheetName val="Все_поက_x0000_퀀ѫ爃䅄/"/>
      <sheetName val="показатели"/>
      <sheetName val="Лист4"/>
      <sheetName val="Лист1 (2)"/>
      <sheetName val="[ДБСП_02_ 2002.xls]___Syzdyk_84"/>
      <sheetName val="[ДБСП_02_ 2002.xls]___Syzdyk_88"/>
      <sheetName val="[ДБСП_02_ 2002.xls]___Syzdyk_87"/>
      <sheetName val="[ДБСП_02_ 2002.xls]___Syzdyk_85"/>
      <sheetName val="[ДБСП_02_ 2002.xls]___Syzdyk_86"/>
      <sheetName val="[ДБСП_02_ 2002.xls]___Syzdyk_89"/>
      <sheetName val="[ДБСП_02_ 2002.xls]___Syzdyk_90"/>
      <sheetName val="[ДБСП_02_ 2002.xls]___Syzdyk_91"/>
      <sheetName val="лим_пр _затр"/>
      <sheetName val="Все_по예썘/"/>
      <sheetName val="___Syzdykbaeva__________Docum_2"/>
      <sheetName val="___Syzdykbaeva__________Docum_3"/>
      <sheetName val="[ДБСП_02_ 2002.xls]___Syzdy_204"/>
      <sheetName val="[ДБСП_02_ 2002.xls]___Syzdyk_95"/>
      <sheetName val="[ДБСП_02_ 2002.xls]___Syzdyk_92"/>
      <sheetName val="[ДБСП_02_ 2002.xls]___Syzdyk_93"/>
      <sheetName val="[ДБСП_02_ 2002.xls]___Syzdyk_94"/>
      <sheetName val="[ДБСП_02_ 2002.xls]___Syzdyk_97"/>
      <sheetName val="[ДБСП_02_ 2002.xls]___Syzdyk_96"/>
      <sheetName val="[ДБСП_02_ 2002.xls]___Syzdy_104"/>
      <sheetName val="[ДБСП_02_ 2002.xls]___Syzdyk_98"/>
      <sheetName val="[ДБСП_02_ 2002.xls]___Syzdyk_99"/>
      <sheetName val="[ДБСП_02_ 2002.xls]___Syzdy_100"/>
      <sheetName val="[ДБСП_02_ 2002.xls]___Syzdy_101"/>
      <sheetName val="[ДБСП_02_ 2002.xls]___Syzdy_102"/>
      <sheetName val="[ДБСП_02_ 2002.xls]___Syzdy_103"/>
      <sheetName val="[ДБСП_02_ 2002.xls]___Syzdy_106"/>
      <sheetName val="[ДБСП_02_ 2002.xls]___Syzdy_105"/>
      <sheetName val="[ДБСП_02_ 2002.xls]___Syzdy_109"/>
      <sheetName val="[ДБСП_02_ 2002.xls]___Syzdy_107"/>
      <sheetName val="[ДБСП_02_ 2002.xls]___Syzdy_108"/>
      <sheetName val="[ДБСП_02_ 2002.xls]___Syzdy_113"/>
      <sheetName val="[ДБСП_02_ 2002.xls]___Syzdy_110"/>
      <sheetName val="[ДБСП_02_ 2002.xls]___Syzdy_111"/>
      <sheetName val="[ДБСП_02_ 2002.xls]___Syzdy_112"/>
      <sheetName val="[ДБСП_02_ 2002.xls]___Syzdy_115"/>
      <sheetName val="[ДБСП_02_ 2002.xls]___Syzdy_114"/>
      <sheetName val="[ДБСП_02_ 2002.xls]___Syzdy_117"/>
      <sheetName val="[ДБСП_02_ 2002.xls]___Syzdy_116"/>
      <sheetName val="[ДБСП_02_ 2002.xls]___Syzdy_123"/>
      <sheetName val="[ДБСП_02_ 2002.xls]___Syzdy_119"/>
      <sheetName val="[ДБСП_02_ 2002.xls]___Syzdy_118"/>
      <sheetName val="[ДБСП_02_ 2002.xls]___Syzdy_120"/>
      <sheetName val="[ДБСП_02_ 2002.xls]___Syzdy_121"/>
      <sheetName val="[ДБСП_02_ 2002.xls]___Syzdy_122"/>
      <sheetName val="[ДБСП_02_ 2002.xls]___Syzdy_125"/>
      <sheetName val="[ДБСП_02_ 2002.xls]___Syzdy_124"/>
      <sheetName val="[ДБСП_02_ 2002.xls]___Syzdy_126"/>
      <sheetName val="[ДБСП_02_ 2002.xls]___Syzdy_127"/>
      <sheetName val="[ДБСП_02_ 2002.xls]___Syzdy_129"/>
      <sheetName val="[ДБСП_02_ 2002.xls]___Syzdy_128"/>
      <sheetName val="[ДБСП_02_ 2002.xls]___Syzdy_130"/>
      <sheetName val="[ДБСП_02_ 2002.xls]___Syzdy_131"/>
      <sheetName val="[ДБСП_02_ 2002.xls]___Syzdy_134"/>
      <sheetName val="[ДБСП_02_ 2002.xls]___Syzdy_133"/>
      <sheetName val="[ДБСП_02_ 2002.xls]___Syzdy_132"/>
      <sheetName val="[ДБСП_02_ 2002.xls]___Syzdy_139"/>
      <sheetName val="[ДБСП_02_ 2002.xls]___Syzdy_135"/>
      <sheetName val="[ДБСП_02_ 2002.xls]___Syzdy_136"/>
      <sheetName val="[ДБСП_02_ 2002.xls]___Syzdy_137"/>
      <sheetName val="[ДБСП_02_ 2002.xls]___Syzdy_138"/>
      <sheetName val="[ДБСП_02_ 2002.xls]___Syzdy_168"/>
      <sheetName val="[ДБСП_02_ 2002.xls]___Syzdy_140"/>
      <sheetName val="[ДБСП_02_ 2002.xls]___Syzdy_145"/>
      <sheetName val="[ДБСП_02_ 2002.xls]___Syzdy_141"/>
      <sheetName val="[ДБСП_02_ 2002.xls]___Syzdy_142"/>
      <sheetName val="[ДБСП_02_ 2002.xls]___Syzdy_143"/>
      <sheetName val="[ДБСП_02_ 2002.xls]___Syzdy_144"/>
      <sheetName val="[ДБСП_02_ 2002.xls]___Syzdy_151"/>
      <sheetName val="[ДБСП_02_ 2002.xls]___Syzdy_150"/>
      <sheetName val="[ДБСП_02_ 2002.xls]___Syzdy_146"/>
      <sheetName val="[ДБСП_02_ 2002.xls]___Syzdy_147"/>
      <sheetName val="[ДБСП_02_ 2002.xls]___Syzdy_148"/>
      <sheetName val="[ДБСП_02_ 2002.xls]___Syzdy_149"/>
      <sheetName val="[ДБСП_02_ 2002.xls]___Syzdy_152"/>
      <sheetName val="[ДБСП_02_ 2002.xls]___Syzdy_154"/>
      <sheetName val="[ДБСП_02_ 2002.xls]___Syzdy_153"/>
      <sheetName val="[ДБСП_02_ 2002.xls]___Syzdy_157"/>
      <sheetName val="[ДБСП_02_ 2002.xls]___Syzdy_155"/>
      <sheetName val="[ДБСП_02_ 2002.xls]___Syzdy_156"/>
      <sheetName val="[ДБСП_02_ 2002.xls]___Syzdy_158"/>
      <sheetName val="[ДБСП_02_ 2002.xls]___Syzdy_159"/>
      <sheetName val="[ДБСП_02_ 2002.xls]___Syzdy_160"/>
      <sheetName val="[ДБСП_02_ 2002.xls]___Syzdy_161"/>
      <sheetName val="[ДБСП_02_ 2002.xls]___Syzdy_163"/>
      <sheetName val="[ДБСП_02_ 2002.xls]___Syzdy_162"/>
      <sheetName val="[ДБСП_02_ 2002.xls]___Syzdy_164"/>
      <sheetName val="[ДБСП_02_ 2002.xls]___Syzdy_165"/>
      <sheetName val="[ДБСП_02_ 2002.xls]___Syzdy_166"/>
      <sheetName val="[ДБСП_02_ 2002.xls]___Syzdy_167"/>
      <sheetName val="[ДБСП_02_ 2002.xls]___Syzdy_169"/>
      <sheetName val="[ДБСП_02_ 2002.xls]___Syzdy_172"/>
      <sheetName val="[ДБСП_02_ 2002.xls]___Syzdy_170"/>
      <sheetName val="[ДБСП_02_ 2002.xls]___Syzdy_171"/>
      <sheetName val="[ДБСП_02_ 2002.xls]___Syzdy_173"/>
      <sheetName val="[ДБСП_02_ 2002.xls]___Syzdy_175"/>
      <sheetName val="[ДБСП_02_ 2002.xls]___Syzdy_174"/>
      <sheetName val="[ДБСП_02_ 2002.xls]___Syzdy_176"/>
      <sheetName val="[ДБСП_02_ 2002.xls]___Syzdy_177"/>
      <sheetName val="[ДБСП_02_ 2002.xls]___Syzdy_179"/>
      <sheetName val="[ДБСП_02_ 2002.xls]___Syzdy_178"/>
      <sheetName val="[ДБСП_02_ 2002.xls]___Syzdy_180"/>
      <sheetName val="[ДБСП_02_ 2002.xls]___Syzdy_191"/>
      <sheetName val="[ДБСП_02_ 2002.xls]___Syzdy_187"/>
      <sheetName val="[ДБСП_02_ 2002.xls]___Syzdy_181"/>
      <sheetName val="[ДБСП_02_ 2002.xls]___Syzdy_182"/>
      <sheetName val="[ДБСП_02_ 2002.xls]___Syzdy_183"/>
      <sheetName val="[ДБСП_02_ 2002.xls]___Syzdy_184"/>
      <sheetName val="[ДБСП_02_ 2002.xls]___Syzdy_185"/>
      <sheetName val="[ДБСП_02_ 2002.xls]___Syzdy_186"/>
      <sheetName val="[ДБСП_02_ 2002.xls]___Syzdy_188"/>
      <sheetName val="[ДБСП_02_ 2002.xls]___Syzdy_189"/>
      <sheetName val="[ДБСП_02_ 2002.xls]___Syzdy_190"/>
      <sheetName val="[ДБСП_02_ 2002.xls]___Syzdy_192"/>
      <sheetName val="[ДБСП_02_ 2002.xls]___Syzdy_193"/>
      <sheetName val="[ДБСП_02_ 2002.xls]___Syzdy_194"/>
      <sheetName val="[ДБСП_02_ 2002.xls]___Syzdy_195"/>
      <sheetName val="[ДБСП_02_ 2002.xls]___Syzdy_196"/>
      <sheetName val="[ДБСП_02_ 2002.xls]___Syzdy_197"/>
      <sheetName val="[ДБСП_02_ 2002.xls]___Syzdy_198"/>
      <sheetName val="[ДБСП_02_ 2002.xls]___Syzdy_199"/>
      <sheetName val="[ДБСП_02_ 2002.xls]___Syzdy_200"/>
      <sheetName val="[ДБСП_02_ 2002.xls]___Syzdy_201"/>
      <sheetName val="[ДБСП_02_ 2002.xls]___Syzdy_202"/>
      <sheetName val="[ДБСП_02_ 2002.xls]___Syzdy_203"/>
      <sheetName val="[ДБСП_02_ 2002.xls]___Syzdy_205"/>
      <sheetName val="[ДБСП_02_ 2002.xls]___Syzdy_206"/>
      <sheetName val="[ДБСП_02_ 2002.xls]___Syzdy_207"/>
      <sheetName val="[ДБСП_02_ 2002.xls]___Syzdy_208"/>
      <sheetName val="[ДБСП_02_ 2002.xls]___Syzdy_214"/>
      <sheetName val="[ДБСП_02_ 2002.xls]___Syzdy_209"/>
      <sheetName val="[ДБСП_02_ 2002.xls]___Syzdy_210"/>
      <sheetName val="[ДБСП_02_ 2002.xls]___Syzdy_211"/>
      <sheetName val="[ДБСП_02_ 2002.xls]___Syzdy_212"/>
      <sheetName val="[ДБСП_02_ 2002.xls]___Syzdy_213"/>
      <sheetName val="[ДБСП_02_ 2002.xls]___Syzdy_246"/>
      <sheetName val="[ДБСП_02_ 2002.xls]___Syzdy_241"/>
      <sheetName val="[ДБСП_02_ 2002.xls]___Syzdy_233"/>
      <sheetName val="[ДБСП_02_ 2002.xls]___Syzdy_215"/>
      <sheetName val="[ДБСП_02_ 2002.xls]___Syzdy_217"/>
      <sheetName val="[ДБСП_02_ 2002.xls]___Syzdy_216"/>
      <sheetName val="[ДБСП_02_ 2002.xls]___Syzdy_228"/>
      <sheetName val="[ДБСП_02_ 2002.xls]___Syzdy_218"/>
      <sheetName val="[ДБСП_02_ 2002.xls]___Syzdy_219"/>
      <sheetName val="[ДБСП_02_ 2002.xls]___Syzdy_220"/>
      <sheetName val="[ДБСП_02_ 2002.xls]___Syzdy_221"/>
      <sheetName val="[ДБСП_02_ 2002.xls]___Syzdy_222"/>
      <sheetName val="[ДБСП_02_ 2002.xls]___Syzdy_224"/>
      <sheetName val="[ДБСП_02_ 2002.xls]___Syzdy_223"/>
      <sheetName val="[ДБСП_02_ 2002.xls]___Syzdy_227"/>
      <sheetName val="[ДБСП_02_ 2002.xls]___Syzdy_226"/>
      <sheetName val="[ДБСП_02_ 2002.xls]___Syzdy_225"/>
      <sheetName val="[ДБСП_02_ 2002.xls]___Syzdy_230"/>
      <sheetName val="[ДБСП_02_ 2002.xls]___Syzdy_229"/>
      <sheetName val="[ДБСП_02_ 2002.xls]___Syzdy_231"/>
      <sheetName val="[ДБСП_02_ 2002.xls]___Syzdy_232"/>
      <sheetName val="[ДБСП_02_ 2002.xls]___Syzdy_235"/>
      <sheetName val="[ДБСП_02_ 2002.xls]___Syzdy_234"/>
      <sheetName val="[ДБСП_02_ 2002.xls]___Syzdy_236"/>
      <sheetName val="[ДБСП_02_ 2002.xls]___Syzdy_239"/>
      <sheetName val="[ДБСП_02_ 2002.xls]___Syzdy_237"/>
      <sheetName val="[ДБСП_02_ 2002.xls]___Syzdy_238"/>
      <sheetName val="[ДБСП_02_ 2002.xls]___Syzdy_240"/>
      <sheetName val="[ДБСП_02_ 2002.xls]___Syzdy_242"/>
      <sheetName val="[ДБСП_02_ 2002.xls]___Syzdy_243"/>
      <sheetName val="[ДБСП_02_ 2002.xls]___Syzdy_244"/>
      <sheetName val="[ДБСП_02_ 2002.xls]___Syzdy_245"/>
      <sheetName val="[ДБСП_02_ 2002.xls]___Syzdy_247"/>
      <sheetName val="[ДБСП_02_ 2002.xls]___Syzdy_249"/>
      <sheetName val="[ДБСП_02_ 2002.xls]___Syzdy_248"/>
      <sheetName val="[ДБСП_02_ 2002.xls]___Syzdy_250"/>
      <sheetName val="[ДБСП_02_ 2002.xls]___Syzdy_251"/>
      <sheetName val="материалы"/>
      <sheetName val="КОНФИГУРАЦИЯ"/>
      <sheetName val="Курс"/>
      <sheetName val="Консол_ф1"/>
      <sheetName val="Все_поက"/>
      <sheetName val="все-доб.осн ГТМ (+-) (2)"/>
      <sheetName val="pip.summ."/>
      <sheetName val="LEAD"/>
      <sheetName val="Rollforward"/>
      <sheetName val="ИП_ДО_БЛ "/>
      <sheetName val="макропоказ"/>
      <sheetName val="[ДБСП_02_ 2002.xls]___Syzdy_266"/>
      <sheetName val="[ДБСП_02_ 2002.xls]___Syzdy_265"/>
      <sheetName val="[ДБСП_02_ 2002.xls]___Syzdy_257"/>
      <sheetName val="[ДБСП_02_ 2002.xls]___Syzdy_254"/>
      <sheetName val="[ДБСП_02_ 2002.xls]___Syzdy_252"/>
      <sheetName val="[ДБСП_02_ 2002.xls]___Syzdy_253"/>
      <sheetName val="[ДБСП_02_ 2002.xls]___Syzdy_255"/>
      <sheetName val="[ДБСП_02_ 2002.xls]___Syzdy_256"/>
      <sheetName val="[ДБСП_02_ 2002.xls]___Syzdy_258"/>
      <sheetName val="[ДБСП_02_ 2002.xls]___Syzdy_260"/>
      <sheetName val="[ДБСП_02_ 2002.xls]___Syzdy_259"/>
      <sheetName val="[ДБСП_02_ 2002.xls]___Syzdy_261"/>
      <sheetName val="[ДБСП_02_ 2002.xls]___Syzdy_262"/>
      <sheetName val="[ДБСП_02_ 2002.xls]___Syzdy_263"/>
      <sheetName val="[ДБСП_02_ 2002.xls]___Syzdy_264"/>
      <sheetName val="[ДБСП_02_ 2002.xls]___Syzdy_267"/>
      <sheetName val="[ДБСП_02_ 2002.xls]___Syzdy_268"/>
      <sheetName val="[ДБСП_02_ 2002.xls]___Syzdy_287"/>
      <sheetName val="[ДБСП_02_ 2002.xls]___Syzdy_283"/>
      <sheetName val="[ДБСП_02_ 2002.xls]___Syzdy_280"/>
      <sheetName val="[ДБСП_02_ 2002.xls]___Syzdy_269"/>
      <sheetName val="[ДБСП_02_ 2002.xls]___Syzdy_270"/>
      <sheetName val="[ДБСП_02_ 2002.xls]___Syzdy_271"/>
      <sheetName val="[ДБСП_02_ 2002.xls]___Syzdy_272"/>
      <sheetName val="[ДБСП_02_ 2002.xls]___Syzdy_273"/>
      <sheetName val="[ДБСП_02_ 2002.xls]___Syzdy_274"/>
      <sheetName val="[ДБСП_02_ 2002.xls]___Syzdy_275"/>
      <sheetName val="[ДБСП_02_ 2002.xls]___Syzdy_276"/>
      <sheetName val="[ДБСП_02_ 2002.xls]___Syzdy_277"/>
      <sheetName val="[ДБСП_02_ 2002.xls]___Syzdy_279"/>
      <sheetName val="[ДБСП_02_ 2002.xls]___Syzdy_278"/>
      <sheetName val="[ДБСП_02_ 2002.xls]___Syzdy_281"/>
      <sheetName val="[ДБСП_02_ 2002.xls]___Syzdy_282"/>
      <sheetName val="[ДБСП_02_ 2002.xls]___Syzdy_284"/>
      <sheetName val="[ДБСП_02_ 2002.xls]___Syzdy_285"/>
      <sheetName val="[ДБСП_02_ 2002.xls]___Syzdy_286"/>
      <sheetName val="[ДБСП_02_ 2002.xls]___Syzdy_288"/>
      <sheetName val="[ДБСП_02_ 2002.xls]___Syzdy_289"/>
      <sheetName val="[ДБСП_02_ 2002.xls]___Syzdy_290"/>
      <sheetName val="[ДБСП_02_ 2002.xls]___Syzdy_292"/>
      <sheetName val="[ДБСП_02_ 2002.xls]___Syzdy_291"/>
      <sheetName val="[ДБСП_02_ 2002.xls]___Syzdy_294"/>
      <sheetName val="[ДБСП_02_ 2002.xls]___Syzdy_293"/>
      <sheetName val="Product Assumptions"/>
      <sheetName val="объемы"/>
      <sheetName val="Вход"/>
    </sheetNames>
    <sheetDataSet>
      <sheetData sheetId="0">
        <row r="1">
          <cell r="G1">
            <v>0</v>
          </cell>
        </row>
      </sheetData>
      <sheetData sheetId="1">
        <row r="1">
          <cell r="G1" t="str">
            <v xml:space="preserve"> </v>
          </cell>
        </row>
      </sheetData>
      <sheetData sheetId="2">
        <row r="1">
          <cell r="G1">
            <v>0</v>
          </cell>
        </row>
      </sheetData>
      <sheetData sheetId="3">
        <row r="1">
          <cell r="G1" t="str">
            <v xml:space="preserve"> </v>
          </cell>
        </row>
      </sheetData>
      <sheetData sheetId="4" refreshError="1"/>
      <sheetData sheetId="5">
        <row r="1">
          <cell r="G1">
            <v>0</v>
          </cell>
        </row>
      </sheetData>
      <sheetData sheetId="6">
        <row r="1">
          <cell r="G1" t="str">
            <v xml:space="preserve"> </v>
          </cell>
        </row>
      </sheetData>
      <sheetData sheetId="7">
        <row r="1">
          <cell r="G1">
            <v>0</v>
          </cell>
        </row>
      </sheetData>
      <sheetData sheetId="8">
        <row r="1">
          <cell r="G1">
            <v>0</v>
          </cell>
        </row>
      </sheetData>
      <sheetData sheetId="9">
        <row r="1">
          <cell r="G1">
            <v>0</v>
          </cell>
        </row>
      </sheetData>
      <sheetData sheetId="10">
        <row r="1">
          <cell r="G1">
            <v>0</v>
          </cell>
        </row>
      </sheetData>
      <sheetData sheetId="11">
        <row r="1">
          <cell r="G1">
            <v>0</v>
          </cell>
        </row>
      </sheetData>
      <sheetData sheetId="12">
        <row r="1">
          <cell r="G1">
            <v>0</v>
          </cell>
        </row>
      </sheetData>
      <sheetData sheetId="13">
        <row r="1">
          <cell r="G1">
            <v>0</v>
          </cell>
        </row>
      </sheetData>
      <sheetData sheetId="14">
        <row r="1">
          <cell r="G1">
            <v>0</v>
          </cell>
        </row>
      </sheetData>
      <sheetData sheetId="15">
        <row r="1">
          <cell r="G1">
            <v>0</v>
          </cell>
        </row>
      </sheetData>
      <sheetData sheetId="16">
        <row r="1">
          <cell r="G1">
            <v>0</v>
          </cell>
        </row>
      </sheetData>
      <sheetData sheetId="17">
        <row r="1">
          <cell r="G1">
            <v>0</v>
          </cell>
        </row>
      </sheetData>
      <sheetData sheetId="18" refreshError="1"/>
      <sheetData sheetId="19">
        <row r="1">
          <cell r="G1">
            <v>0</v>
          </cell>
        </row>
      </sheetData>
      <sheetData sheetId="20">
        <row r="1">
          <cell r="G1">
            <v>0</v>
          </cell>
        </row>
      </sheetData>
      <sheetData sheetId="21">
        <row r="1">
          <cell r="G1">
            <v>0</v>
          </cell>
        </row>
      </sheetData>
      <sheetData sheetId="22">
        <row r="1">
          <cell r="G1">
            <v>0</v>
          </cell>
        </row>
      </sheetData>
      <sheetData sheetId="23"/>
      <sheetData sheetId="24">
        <row r="1">
          <cell r="G1">
            <v>0</v>
          </cell>
        </row>
      </sheetData>
      <sheetData sheetId="25"/>
      <sheetData sheetId="26">
        <row r="1">
          <cell r="G1">
            <v>0</v>
          </cell>
        </row>
      </sheetData>
      <sheetData sheetId="27"/>
      <sheetData sheetId="28">
        <row r="1">
          <cell r="G1">
            <v>0</v>
          </cell>
        </row>
      </sheetData>
      <sheetData sheetId="29">
        <row r="1">
          <cell r="G1">
            <v>0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>
        <row r="1">
          <cell r="G1" t="str">
            <v xml:space="preserve"> </v>
          </cell>
        </row>
      </sheetData>
      <sheetData sheetId="176">
        <row r="1">
          <cell r="G1">
            <v>0</v>
          </cell>
        </row>
      </sheetData>
      <sheetData sheetId="177">
        <row r="1">
          <cell r="G1">
            <v>0</v>
          </cell>
        </row>
      </sheetData>
      <sheetData sheetId="178">
        <row r="1">
          <cell r="G1" t="str">
            <v/>
          </cell>
        </row>
      </sheetData>
      <sheetData sheetId="179">
        <row r="1">
          <cell r="G1" t="str">
            <v xml:space="preserve"> </v>
          </cell>
        </row>
      </sheetData>
      <sheetData sheetId="180">
        <row r="1">
          <cell r="G1" t="str">
            <v/>
          </cell>
        </row>
      </sheetData>
      <sheetData sheetId="181">
        <row r="1">
          <cell r="G1" t="str">
            <v/>
          </cell>
        </row>
      </sheetData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">
          <cell r="G1">
            <v>0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1">
          <cell r="G1" t="str">
            <v xml:space="preserve"> </v>
          </cell>
        </row>
      </sheetData>
      <sheetData sheetId="248" refreshError="1"/>
      <sheetData sheetId="249">
        <row r="1">
          <cell r="G1">
            <v>0</v>
          </cell>
        </row>
      </sheetData>
      <sheetData sheetId="250" refreshError="1"/>
      <sheetData sheetId="251">
        <row r="1">
          <cell r="G1">
            <v>0</v>
          </cell>
        </row>
      </sheetData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1">
          <cell r="G1">
            <v>0</v>
          </cell>
        </row>
      </sheetData>
      <sheetData sheetId="258">
        <row r="1">
          <cell r="G1">
            <v>0</v>
          </cell>
        </row>
      </sheetData>
      <sheetData sheetId="259" refreshError="1"/>
      <sheetData sheetId="260">
        <row r="1">
          <cell r="G1">
            <v>0</v>
          </cell>
        </row>
      </sheetData>
      <sheetData sheetId="261">
        <row r="1">
          <cell r="G1">
            <v>0</v>
          </cell>
        </row>
      </sheetData>
      <sheetData sheetId="262">
        <row r="1">
          <cell r="G1">
            <v>0</v>
          </cell>
        </row>
      </sheetData>
      <sheetData sheetId="263">
        <row r="1">
          <cell r="G1">
            <v>0</v>
          </cell>
        </row>
      </sheetData>
      <sheetData sheetId="264">
        <row r="1">
          <cell r="G1">
            <v>0</v>
          </cell>
        </row>
      </sheetData>
      <sheetData sheetId="265">
        <row r="1">
          <cell r="G1">
            <v>0</v>
          </cell>
        </row>
      </sheetData>
      <sheetData sheetId="266">
        <row r="1">
          <cell r="G1">
            <v>0</v>
          </cell>
        </row>
      </sheetData>
      <sheetData sheetId="267">
        <row r="1">
          <cell r="G1">
            <v>0</v>
          </cell>
        </row>
      </sheetData>
      <sheetData sheetId="268">
        <row r="1">
          <cell r="G1">
            <v>0</v>
          </cell>
        </row>
      </sheetData>
      <sheetData sheetId="269">
        <row r="1">
          <cell r="G1">
            <v>0</v>
          </cell>
        </row>
      </sheetData>
      <sheetData sheetId="270">
        <row r="1">
          <cell r="G1">
            <v>0</v>
          </cell>
        </row>
      </sheetData>
      <sheetData sheetId="271">
        <row r="1">
          <cell r="G1">
            <v>0</v>
          </cell>
        </row>
      </sheetData>
      <sheetData sheetId="272">
        <row r="1">
          <cell r="G1">
            <v>0</v>
          </cell>
        </row>
      </sheetData>
      <sheetData sheetId="273">
        <row r="1">
          <cell r="G1">
            <v>0</v>
          </cell>
        </row>
      </sheetData>
      <sheetData sheetId="274">
        <row r="1">
          <cell r="G1">
            <v>0</v>
          </cell>
        </row>
      </sheetData>
      <sheetData sheetId="275">
        <row r="1">
          <cell r="G1">
            <v>0</v>
          </cell>
        </row>
      </sheetData>
      <sheetData sheetId="276">
        <row r="1">
          <cell r="G1">
            <v>0</v>
          </cell>
        </row>
      </sheetData>
      <sheetData sheetId="277">
        <row r="1">
          <cell r="G1" t="str">
            <v xml:space="preserve"> </v>
          </cell>
        </row>
      </sheetData>
      <sheetData sheetId="278">
        <row r="1">
          <cell r="G1">
            <v>0</v>
          </cell>
        </row>
      </sheetData>
      <sheetData sheetId="279">
        <row r="1">
          <cell r="G1" t="str">
            <v xml:space="preserve"> </v>
          </cell>
        </row>
      </sheetData>
      <sheetData sheetId="280">
        <row r="1">
          <cell r="G1">
            <v>0</v>
          </cell>
        </row>
      </sheetData>
      <sheetData sheetId="281">
        <row r="1">
          <cell r="G1">
            <v>0</v>
          </cell>
        </row>
      </sheetData>
      <sheetData sheetId="282">
        <row r="1">
          <cell r="G1">
            <v>0</v>
          </cell>
        </row>
      </sheetData>
      <sheetData sheetId="283">
        <row r="1">
          <cell r="G1" t="str">
            <v xml:space="preserve"> </v>
          </cell>
        </row>
      </sheetData>
      <sheetData sheetId="284">
        <row r="1">
          <cell r="G1">
            <v>0</v>
          </cell>
        </row>
      </sheetData>
      <sheetData sheetId="285">
        <row r="1">
          <cell r="G1">
            <v>0</v>
          </cell>
        </row>
      </sheetData>
      <sheetData sheetId="286">
        <row r="1">
          <cell r="G1" t="str">
            <v xml:space="preserve"> </v>
          </cell>
        </row>
      </sheetData>
      <sheetData sheetId="287">
        <row r="1">
          <cell r="G1">
            <v>0</v>
          </cell>
        </row>
      </sheetData>
      <sheetData sheetId="288">
        <row r="1">
          <cell r="G1" t="str">
            <v xml:space="preserve"> </v>
          </cell>
        </row>
      </sheetData>
      <sheetData sheetId="289">
        <row r="1">
          <cell r="G1">
            <v>0</v>
          </cell>
        </row>
      </sheetData>
      <sheetData sheetId="290">
        <row r="1">
          <cell r="G1">
            <v>0</v>
          </cell>
        </row>
      </sheetData>
      <sheetData sheetId="291">
        <row r="1">
          <cell r="G1">
            <v>0</v>
          </cell>
        </row>
      </sheetData>
      <sheetData sheetId="292">
        <row r="1">
          <cell r="G1">
            <v>0</v>
          </cell>
        </row>
      </sheetData>
      <sheetData sheetId="293">
        <row r="1">
          <cell r="G1">
            <v>0</v>
          </cell>
        </row>
      </sheetData>
      <sheetData sheetId="294">
        <row r="1">
          <cell r="G1">
            <v>0</v>
          </cell>
        </row>
      </sheetData>
      <sheetData sheetId="295">
        <row r="1">
          <cell r="G1">
            <v>0</v>
          </cell>
        </row>
      </sheetData>
      <sheetData sheetId="296">
        <row r="1">
          <cell r="G1">
            <v>0</v>
          </cell>
        </row>
      </sheetData>
      <sheetData sheetId="297">
        <row r="1">
          <cell r="G1">
            <v>0</v>
          </cell>
        </row>
      </sheetData>
      <sheetData sheetId="298">
        <row r="1">
          <cell r="G1">
            <v>0</v>
          </cell>
        </row>
      </sheetData>
      <sheetData sheetId="299">
        <row r="1">
          <cell r="G1" t="str">
            <v xml:space="preserve"> </v>
          </cell>
        </row>
      </sheetData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>
        <row r="1">
          <cell r="G1">
            <v>0</v>
          </cell>
        </row>
      </sheetData>
      <sheetData sheetId="364">
        <row r="1">
          <cell r="G1">
            <v>0</v>
          </cell>
        </row>
      </sheetData>
      <sheetData sheetId="365" refreshError="1"/>
      <sheetData sheetId="366">
        <row r="1">
          <cell r="G1">
            <v>0</v>
          </cell>
        </row>
      </sheetData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>
        <row r="1">
          <cell r="G1" t="str">
            <v/>
          </cell>
        </row>
      </sheetData>
      <sheetData sheetId="570">
        <row r="1">
          <cell r="G1" t="str">
            <v/>
          </cell>
        </row>
      </sheetData>
      <sheetData sheetId="571">
        <row r="1">
          <cell r="G1" t="str">
            <v/>
          </cell>
        </row>
      </sheetData>
      <sheetData sheetId="572">
        <row r="1">
          <cell r="G1" t="str">
            <v/>
          </cell>
        </row>
      </sheetData>
      <sheetData sheetId="573">
        <row r="1">
          <cell r="G1" t="str">
            <v/>
          </cell>
        </row>
      </sheetData>
      <sheetData sheetId="574">
        <row r="1">
          <cell r="G1" t="str">
            <v/>
          </cell>
        </row>
      </sheetData>
      <sheetData sheetId="575">
        <row r="1">
          <cell r="G1" t="str">
            <v/>
          </cell>
        </row>
      </sheetData>
      <sheetData sheetId="576">
        <row r="1">
          <cell r="G1" t="str">
            <v/>
          </cell>
        </row>
      </sheetData>
      <sheetData sheetId="577">
        <row r="1">
          <cell r="G1" t="str">
            <v/>
          </cell>
        </row>
      </sheetData>
      <sheetData sheetId="578">
        <row r="1">
          <cell r="G1" t="str">
            <v/>
          </cell>
        </row>
      </sheetData>
      <sheetData sheetId="579">
        <row r="1">
          <cell r="G1">
            <v>0</v>
          </cell>
        </row>
      </sheetData>
      <sheetData sheetId="580">
        <row r="1">
          <cell r="G1">
            <v>0</v>
          </cell>
        </row>
      </sheetData>
      <sheetData sheetId="581">
        <row r="1">
          <cell r="G1">
            <v>0</v>
          </cell>
        </row>
      </sheetData>
      <sheetData sheetId="582">
        <row r="1">
          <cell r="G1" t="str">
            <v/>
          </cell>
        </row>
      </sheetData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>
        <row r="1">
          <cell r="G1" t="str">
            <v/>
          </cell>
        </row>
      </sheetData>
      <sheetData sheetId="592" refreshError="1"/>
      <sheetData sheetId="593" refreshError="1"/>
      <sheetData sheetId="594" refreshError="1"/>
      <sheetData sheetId="595" refreshError="1"/>
      <sheetData sheetId="596">
        <row r="1">
          <cell r="G1">
            <v>0</v>
          </cell>
        </row>
      </sheetData>
      <sheetData sheetId="597">
        <row r="1">
          <cell r="G1">
            <v>0</v>
          </cell>
        </row>
      </sheetData>
      <sheetData sheetId="598">
        <row r="1">
          <cell r="G1">
            <v>0</v>
          </cell>
        </row>
      </sheetData>
      <sheetData sheetId="599">
        <row r="1">
          <cell r="G1">
            <v>0</v>
          </cell>
        </row>
      </sheetData>
      <sheetData sheetId="600">
        <row r="1">
          <cell r="G1" t="str">
            <v/>
          </cell>
        </row>
      </sheetData>
      <sheetData sheetId="601">
        <row r="1">
          <cell r="G1" t="str">
            <v/>
          </cell>
        </row>
      </sheetData>
      <sheetData sheetId="602">
        <row r="1">
          <cell r="G1" t="str">
            <v/>
          </cell>
        </row>
      </sheetData>
      <sheetData sheetId="603">
        <row r="1">
          <cell r="G1" t="str">
            <v/>
          </cell>
        </row>
      </sheetData>
      <sheetData sheetId="604">
        <row r="1">
          <cell r="G1" t="str">
            <v/>
          </cell>
        </row>
      </sheetData>
      <sheetData sheetId="605">
        <row r="1">
          <cell r="G1" t="str">
            <v/>
          </cell>
        </row>
      </sheetData>
      <sheetData sheetId="606">
        <row r="1">
          <cell r="G1" t="str">
            <v/>
          </cell>
        </row>
      </sheetData>
      <sheetData sheetId="607">
        <row r="1">
          <cell r="G1" t="str">
            <v/>
          </cell>
        </row>
      </sheetData>
      <sheetData sheetId="608">
        <row r="1">
          <cell r="G1" t="str">
            <v/>
          </cell>
        </row>
      </sheetData>
      <sheetData sheetId="609">
        <row r="1">
          <cell r="G1" t="str">
            <v/>
          </cell>
        </row>
      </sheetData>
      <sheetData sheetId="610">
        <row r="1">
          <cell r="G1">
            <v>0</v>
          </cell>
        </row>
      </sheetData>
      <sheetData sheetId="611">
        <row r="1">
          <cell r="G1">
            <v>0</v>
          </cell>
        </row>
      </sheetData>
      <sheetData sheetId="612">
        <row r="1">
          <cell r="G1">
            <v>0</v>
          </cell>
        </row>
      </sheetData>
      <sheetData sheetId="613">
        <row r="1">
          <cell r="G1">
            <v>0</v>
          </cell>
        </row>
      </sheetData>
      <sheetData sheetId="614" refreshError="1"/>
      <sheetData sheetId="615">
        <row r="1">
          <cell r="G1">
            <v>0</v>
          </cell>
        </row>
      </sheetData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>
        <row r="1">
          <cell r="G1" t="str">
            <v/>
          </cell>
        </row>
      </sheetData>
      <sheetData sheetId="631">
        <row r="1">
          <cell r="G1" t="str">
            <v/>
          </cell>
        </row>
      </sheetData>
      <sheetData sheetId="632">
        <row r="1">
          <cell r="G1" t="str">
            <v/>
          </cell>
        </row>
      </sheetData>
      <sheetData sheetId="633">
        <row r="1">
          <cell r="G1" t="str">
            <v/>
          </cell>
        </row>
      </sheetData>
      <sheetData sheetId="634">
        <row r="1">
          <cell r="G1" t="str">
            <v/>
          </cell>
        </row>
      </sheetData>
      <sheetData sheetId="635">
        <row r="1">
          <cell r="G1" t="str">
            <v/>
          </cell>
        </row>
      </sheetData>
      <sheetData sheetId="636">
        <row r="1">
          <cell r="G1">
            <v>0</v>
          </cell>
        </row>
      </sheetData>
      <sheetData sheetId="637"/>
      <sheetData sheetId="638">
        <row r="1">
          <cell r="G1">
            <v>0</v>
          </cell>
        </row>
      </sheetData>
      <sheetData sheetId="639">
        <row r="1">
          <cell r="G1">
            <v>0</v>
          </cell>
        </row>
      </sheetData>
      <sheetData sheetId="640">
        <row r="1">
          <cell r="G1">
            <v>0</v>
          </cell>
        </row>
      </sheetData>
      <sheetData sheetId="641">
        <row r="1">
          <cell r="G1">
            <v>0</v>
          </cell>
        </row>
      </sheetData>
      <sheetData sheetId="642" refreshError="1"/>
      <sheetData sheetId="643">
        <row r="1">
          <cell r="G1" t="str">
            <v/>
          </cell>
        </row>
      </sheetData>
      <sheetData sheetId="644">
        <row r="1">
          <cell r="G1">
            <v>0</v>
          </cell>
        </row>
      </sheetData>
      <sheetData sheetId="645">
        <row r="1">
          <cell r="G1">
            <v>0</v>
          </cell>
        </row>
      </sheetData>
      <sheetData sheetId="646">
        <row r="1">
          <cell r="G1">
            <v>0</v>
          </cell>
        </row>
      </sheetData>
      <sheetData sheetId="647">
        <row r="1">
          <cell r="G1">
            <v>0</v>
          </cell>
        </row>
      </sheetData>
      <sheetData sheetId="648">
        <row r="1">
          <cell r="G1">
            <v>0</v>
          </cell>
        </row>
      </sheetData>
      <sheetData sheetId="649">
        <row r="1">
          <cell r="G1">
            <v>0</v>
          </cell>
        </row>
      </sheetData>
      <sheetData sheetId="650">
        <row r="1">
          <cell r="G1" t="str">
            <v/>
          </cell>
        </row>
      </sheetData>
      <sheetData sheetId="651">
        <row r="1">
          <cell r="G1" t="str">
            <v/>
          </cell>
        </row>
      </sheetData>
      <sheetData sheetId="652">
        <row r="1">
          <cell r="G1" t="str">
            <v/>
          </cell>
        </row>
      </sheetData>
      <sheetData sheetId="653">
        <row r="9">
          <cell r="C9" t="str">
            <v>Доля расходов периода от выручки</v>
          </cell>
        </row>
      </sheetData>
      <sheetData sheetId="654">
        <row r="9">
          <cell r="C9" t="str">
            <v>Доля расходов периода от выручки</v>
          </cell>
        </row>
      </sheetData>
      <sheetData sheetId="655">
        <row r="9">
          <cell r="C9" t="str">
            <v>Доля расходов периода от выручки</v>
          </cell>
        </row>
      </sheetData>
      <sheetData sheetId="656">
        <row r="9">
          <cell r="C9" t="str">
            <v>Доля расходов периода от выручки</v>
          </cell>
        </row>
      </sheetData>
      <sheetData sheetId="657">
        <row r="9">
          <cell r="C9" t="str">
            <v>Доля расходов периода от выручки</v>
          </cell>
        </row>
      </sheetData>
      <sheetData sheetId="658">
        <row r="9">
          <cell r="C9" t="str">
            <v>Доля расходов периода от выручки</v>
          </cell>
        </row>
      </sheetData>
      <sheetData sheetId="659">
        <row r="9">
          <cell r="C9" t="str">
            <v>Доля расходов периода от выручки</v>
          </cell>
        </row>
      </sheetData>
      <sheetData sheetId="660">
        <row r="9">
          <cell r="C9" t="str">
            <v>Доля расходов периода от выручки</v>
          </cell>
        </row>
      </sheetData>
      <sheetData sheetId="661">
        <row r="9">
          <cell r="C9" t="str">
            <v>Доля расходов периода от выручки</v>
          </cell>
        </row>
      </sheetData>
      <sheetData sheetId="662">
        <row r="9">
          <cell r="C9" t="str">
            <v>Доля расходов периода от выручки</v>
          </cell>
        </row>
      </sheetData>
      <sheetData sheetId="663">
        <row r="9">
          <cell r="C9" t="str">
            <v>Доля расходов периода от выручки</v>
          </cell>
        </row>
      </sheetData>
      <sheetData sheetId="664">
        <row r="9">
          <cell r="C9" t="str">
            <v>Доля расходов периода от выручки</v>
          </cell>
        </row>
      </sheetData>
      <sheetData sheetId="665">
        <row r="9">
          <cell r="C9" t="str">
            <v>Доля расходов периода от выручки</v>
          </cell>
        </row>
      </sheetData>
      <sheetData sheetId="666">
        <row r="9">
          <cell r="C9" t="str">
            <v>Доля расходов периода от выручки</v>
          </cell>
        </row>
      </sheetData>
      <sheetData sheetId="667">
        <row r="9">
          <cell r="C9" t="str">
            <v>Доля расходов периода от выручки</v>
          </cell>
        </row>
      </sheetData>
      <sheetData sheetId="668">
        <row r="9">
          <cell r="C9" t="str">
            <v>Доля расходов периода от выручки</v>
          </cell>
        </row>
      </sheetData>
      <sheetData sheetId="669">
        <row r="9">
          <cell r="C9" t="str">
            <v>Доля расходов периода от выручки</v>
          </cell>
        </row>
      </sheetData>
      <sheetData sheetId="670">
        <row r="9">
          <cell r="C9" t="str">
            <v>Доля расходов периода от выручки</v>
          </cell>
        </row>
      </sheetData>
      <sheetData sheetId="671">
        <row r="9">
          <cell r="C9" t="str">
            <v>Доля расходов периода от выручки</v>
          </cell>
        </row>
      </sheetData>
      <sheetData sheetId="672">
        <row r="9">
          <cell r="C9" t="str">
            <v>Доля расходов периода от выручки</v>
          </cell>
        </row>
      </sheetData>
      <sheetData sheetId="673">
        <row r="9">
          <cell r="C9" t="str">
            <v>Доля расходов периода от выручки</v>
          </cell>
        </row>
      </sheetData>
      <sheetData sheetId="674">
        <row r="9">
          <cell r="C9" t="str">
            <v>Доля расходов периода от выручки</v>
          </cell>
        </row>
      </sheetData>
      <sheetData sheetId="675">
        <row r="9">
          <cell r="C9" t="str">
            <v>Доля расходов периода от выручки</v>
          </cell>
        </row>
      </sheetData>
      <sheetData sheetId="676">
        <row r="9">
          <cell r="C9" t="str">
            <v>Доля расходов периода от выручки</v>
          </cell>
        </row>
      </sheetData>
      <sheetData sheetId="677">
        <row r="9">
          <cell r="C9" t="str">
            <v>Доля расходов периода от выручки</v>
          </cell>
        </row>
      </sheetData>
      <sheetData sheetId="678">
        <row r="9">
          <cell r="C9" t="str">
            <v>Доля расходов периода от выручки</v>
          </cell>
        </row>
      </sheetData>
      <sheetData sheetId="679">
        <row r="9">
          <cell r="C9" t="str">
            <v>Доля расходов периода от выручки</v>
          </cell>
        </row>
      </sheetData>
      <sheetData sheetId="680">
        <row r="9">
          <cell r="C9" t="str">
            <v>Доля расходов периода от выручки</v>
          </cell>
        </row>
      </sheetData>
      <sheetData sheetId="681">
        <row r="9">
          <cell r="C9" t="str">
            <v>Доля расходов периода от выручки</v>
          </cell>
        </row>
      </sheetData>
      <sheetData sheetId="682">
        <row r="9">
          <cell r="C9" t="str">
            <v>Доля расходов периода от выручки</v>
          </cell>
        </row>
      </sheetData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>
        <row r="1">
          <cell r="G1">
            <v>0</v>
          </cell>
        </row>
      </sheetData>
      <sheetData sheetId="714">
        <row r="1">
          <cell r="G1">
            <v>0</v>
          </cell>
        </row>
      </sheetData>
      <sheetData sheetId="715">
        <row r="1">
          <cell r="G1">
            <v>0</v>
          </cell>
        </row>
      </sheetData>
      <sheetData sheetId="716">
        <row r="1">
          <cell r="G1" t="str">
            <v/>
          </cell>
        </row>
      </sheetData>
      <sheetData sheetId="717">
        <row r="1">
          <cell r="G1" t="str">
            <v/>
          </cell>
        </row>
      </sheetData>
      <sheetData sheetId="718">
        <row r="1">
          <cell r="G1" t="str">
            <v/>
          </cell>
        </row>
      </sheetData>
      <sheetData sheetId="719">
        <row r="1">
          <cell r="G1" t="str">
            <v/>
          </cell>
        </row>
      </sheetData>
      <sheetData sheetId="720">
        <row r="1">
          <cell r="G1" t="str">
            <v/>
          </cell>
        </row>
      </sheetData>
      <sheetData sheetId="721">
        <row r="1">
          <cell r="G1" t="str">
            <v/>
          </cell>
        </row>
      </sheetData>
      <sheetData sheetId="722">
        <row r="1">
          <cell r="G1" t="str">
            <v/>
          </cell>
        </row>
      </sheetData>
      <sheetData sheetId="723" refreshError="1"/>
      <sheetData sheetId="724" refreshError="1"/>
      <sheetData sheetId="725">
        <row r="1">
          <cell r="G1">
            <v>0</v>
          </cell>
        </row>
      </sheetData>
      <sheetData sheetId="726">
        <row r="1">
          <cell r="G1">
            <v>0</v>
          </cell>
        </row>
      </sheetData>
      <sheetData sheetId="727" refreshError="1"/>
      <sheetData sheetId="728" refreshError="1"/>
      <sheetData sheetId="729" refreshError="1"/>
      <sheetData sheetId="730" refreshError="1"/>
      <sheetData sheetId="731">
        <row r="1">
          <cell r="G1" t="str">
            <v/>
          </cell>
        </row>
      </sheetData>
      <sheetData sheetId="732">
        <row r="1">
          <cell r="G1" t="str">
            <v/>
          </cell>
        </row>
      </sheetData>
      <sheetData sheetId="733">
        <row r="1">
          <cell r="G1" t="str">
            <v/>
          </cell>
        </row>
      </sheetData>
      <sheetData sheetId="734">
        <row r="1">
          <cell r="G1">
            <v>0</v>
          </cell>
        </row>
      </sheetData>
      <sheetData sheetId="735">
        <row r="1">
          <cell r="G1" t="str">
            <v/>
          </cell>
        </row>
      </sheetData>
      <sheetData sheetId="736">
        <row r="1">
          <cell r="G1">
            <v>0</v>
          </cell>
        </row>
      </sheetData>
      <sheetData sheetId="737">
        <row r="1">
          <cell r="G1">
            <v>0</v>
          </cell>
        </row>
      </sheetData>
      <sheetData sheetId="738">
        <row r="1">
          <cell r="G1">
            <v>0</v>
          </cell>
        </row>
      </sheetData>
      <sheetData sheetId="739">
        <row r="1">
          <cell r="G1">
            <v>0</v>
          </cell>
        </row>
      </sheetData>
      <sheetData sheetId="740">
        <row r="1">
          <cell r="G1">
            <v>0</v>
          </cell>
        </row>
      </sheetData>
      <sheetData sheetId="741">
        <row r="1">
          <cell r="G1">
            <v>0</v>
          </cell>
        </row>
      </sheetData>
      <sheetData sheetId="742">
        <row r="1">
          <cell r="G1">
            <v>0</v>
          </cell>
        </row>
      </sheetData>
      <sheetData sheetId="743">
        <row r="1">
          <cell r="G1">
            <v>0</v>
          </cell>
        </row>
      </sheetData>
      <sheetData sheetId="744">
        <row r="1">
          <cell r="G1">
            <v>0</v>
          </cell>
        </row>
      </sheetData>
      <sheetData sheetId="745">
        <row r="1">
          <cell r="G1" t="str">
            <v/>
          </cell>
        </row>
      </sheetData>
      <sheetData sheetId="746">
        <row r="1">
          <cell r="G1">
            <v>0</v>
          </cell>
        </row>
      </sheetData>
      <sheetData sheetId="747">
        <row r="1">
          <cell r="G1">
            <v>0</v>
          </cell>
        </row>
      </sheetData>
      <sheetData sheetId="748">
        <row r="1">
          <cell r="G1">
            <v>0</v>
          </cell>
        </row>
      </sheetData>
      <sheetData sheetId="749">
        <row r="1">
          <cell r="G1">
            <v>0</v>
          </cell>
        </row>
      </sheetData>
      <sheetData sheetId="750">
        <row r="1">
          <cell r="G1">
            <v>0</v>
          </cell>
        </row>
      </sheetData>
      <sheetData sheetId="751">
        <row r="1">
          <cell r="G1">
            <v>0</v>
          </cell>
        </row>
      </sheetData>
      <sheetData sheetId="752">
        <row r="1">
          <cell r="G1">
            <v>0</v>
          </cell>
        </row>
      </sheetData>
      <sheetData sheetId="753">
        <row r="1">
          <cell r="G1" t="str">
            <v/>
          </cell>
        </row>
      </sheetData>
      <sheetData sheetId="754">
        <row r="1">
          <cell r="G1">
            <v>0</v>
          </cell>
        </row>
      </sheetData>
      <sheetData sheetId="755">
        <row r="1">
          <cell r="G1">
            <v>0</v>
          </cell>
        </row>
      </sheetData>
      <sheetData sheetId="756">
        <row r="1">
          <cell r="G1">
            <v>0</v>
          </cell>
        </row>
      </sheetData>
      <sheetData sheetId="757">
        <row r="1">
          <cell r="G1">
            <v>0</v>
          </cell>
        </row>
      </sheetData>
      <sheetData sheetId="758">
        <row r="1">
          <cell r="G1">
            <v>0</v>
          </cell>
        </row>
      </sheetData>
      <sheetData sheetId="759">
        <row r="1">
          <cell r="G1">
            <v>0</v>
          </cell>
        </row>
      </sheetData>
      <sheetData sheetId="760">
        <row r="1">
          <cell r="G1">
            <v>0</v>
          </cell>
        </row>
      </sheetData>
      <sheetData sheetId="761">
        <row r="1">
          <cell r="G1">
            <v>0</v>
          </cell>
        </row>
      </sheetData>
      <sheetData sheetId="762">
        <row r="1">
          <cell r="G1" t="str">
            <v/>
          </cell>
        </row>
      </sheetData>
      <sheetData sheetId="763">
        <row r="1">
          <cell r="G1">
            <v>0</v>
          </cell>
        </row>
      </sheetData>
      <sheetData sheetId="764">
        <row r="1">
          <cell r="G1">
            <v>0</v>
          </cell>
        </row>
      </sheetData>
      <sheetData sheetId="765">
        <row r="1">
          <cell r="G1">
            <v>0</v>
          </cell>
        </row>
      </sheetData>
      <sheetData sheetId="766">
        <row r="1">
          <cell r="G1">
            <v>0</v>
          </cell>
        </row>
      </sheetData>
      <sheetData sheetId="767">
        <row r="1">
          <cell r="G1" t="str">
            <v/>
          </cell>
        </row>
      </sheetData>
      <sheetData sheetId="768">
        <row r="1">
          <cell r="G1">
            <v>0</v>
          </cell>
        </row>
      </sheetData>
      <sheetData sheetId="769">
        <row r="1">
          <cell r="G1" t="str">
            <v/>
          </cell>
        </row>
      </sheetData>
      <sheetData sheetId="770">
        <row r="1">
          <cell r="G1" t="str">
            <v/>
          </cell>
        </row>
      </sheetData>
      <sheetData sheetId="771">
        <row r="1">
          <cell r="G1" t="str">
            <v/>
          </cell>
        </row>
      </sheetData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>
        <row r="1">
          <cell r="G1">
            <v>0</v>
          </cell>
        </row>
      </sheetData>
      <sheetData sheetId="780">
        <row r="1">
          <cell r="G1" t="str">
            <v/>
          </cell>
        </row>
      </sheetData>
      <sheetData sheetId="781">
        <row r="1">
          <cell r="G1">
            <v>0</v>
          </cell>
        </row>
      </sheetData>
      <sheetData sheetId="782">
        <row r="1">
          <cell r="G1">
            <v>0</v>
          </cell>
        </row>
      </sheetData>
      <sheetData sheetId="783">
        <row r="1">
          <cell r="G1">
            <v>0</v>
          </cell>
        </row>
      </sheetData>
      <sheetData sheetId="784">
        <row r="1">
          <cell r="G1">
            <v>0</v>
          </cell>
        </row>
      </sheetData>
      <sheetData sheetId="785">
        <row r="1">
          <cell r="G1">
            <v>0</v>
          </cell>
        </row>
      </sheetData>
      <sheetData sheetId="786">
        <row r="1">
          <cell r="G1">
            <v>0</v>
          </cell>
        </row>
      </sheetData>
      <sheetData sheetId="787">
        <row r="1">
          <cell r="G1">
            <v>0</v>
          </cell>
        </row>
      </sheetData>
      <sheetData sheetId="788">
        <row r="1">
          <cell r="G1">
            <v>0</v>
          </cell>
        </row>
      </sheetData>
      <sheetData sheetId="789">
        <row r="1">
          <cell r="G1">
            <v>0</v>
          </cell>
        </row>
      </sheetData>
      <sheetData sheetId="790">
        <row r="1">
          <cell r="G1" t="str">
            <v/>
          </cell>
        </row>
      </sheetData>
      <sheetData sheetId="791" refreshError="1"/>
      <sheetData sheetId="792" refreshError="1"/>
      <sheetData sheetId="793">
        <row r="1">
          <cell r="G1">
            <v>0</v>
          </cell>
        </row>
      </sheetData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>
        <row r="9">
          <cell r="C9" t="str">
            <v>Доля расходов периода от выручки</v>
          </cell>
        </row>
      </sheetData>
      <sheetData sheetId="813">
        <row r="9">
          <cell r="C9" t="str">
            <v>Доля расходов периода от выручки</v>
          </cell>
        </row>
      </sheetData>
      <sheetData sheetId="814"/>
      <sheetData sheetId="815"/>
      <sheetData sheetId="816">
        <row r="9">
          <cell r="C9" t="str">
            <v>Доля расходов периода от выручки</v>
          </cell>
        </row>
      </sheetData>
      <sheetData sheetId="817"/>
      <sheetData sheetId="818">
        <row r="9">
          <cell r="C9" t="str">
            <v>Доля расходов периода от выручки</v>
          </cell>
        </row>
      </sheetData>
      <sheetData sheetId="819"/>
      <sheetData sheetId="820"/>
      <sheetData sheetId="821" refreshError="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 refreshError="1"/>
      <sheetData sheetId="835" refreshError="1"/>
      <sheetData sheetId="836" refreshError="1"/>
      <sheetData sheetId="837" refreshError="1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>
        <row r="9">
          <cell r="C9" t="str">
            <v>Доля расходов периода от выручки</v>
          </cell>
        </row>
      </sheetData>
      <sheetData sheetId="858">
        <row r="9">
          <cell r="C9" t="str">
            <v>Доля расходов периода от выручки</v>
          </cell>
        </row>
      </sheetData>
      <sheetData sheetId="859">
        <row r="9">
          <cell r="C9" t="str">
            <v>Доля расходов периода от выручки</v>
          </cell>
        </row>
      </sheetData>
      <sheetData sheetId="860">
        <row r="9">
          <cell r="C9" t="str">
            <v>Доля расходов периода от выручки</v>
          </cell>
        </row>
      </sheetData>
      <sheetData sheetId="861">
        <row r="9">
          <cell r="C9" t="str">
            <v>Доля расходов периода от выручки</v>
          </cell>
        </row>
      </sheetData>
      <sheetData sheetId="862">
        <row r="9">
          <cell r="C9" t="str">
            <v>Доля расходов периода от выручки</v>
          </cell>
        </row>
      </sheetData>
      <sheetData sheetId="863">
        <row r="9">
          <cell r="C9" t="str">
            <v>Доля расходов периода от выручки</v>
          </cell>
        </row>
      </sheetData>
      <sheetData sheetId="864">
        <row r="9">
          <cell r="C9" t="str">
            <v>Доля расходов периода от выручки</v>
          </cell>
        </row>
      </sheetData>
      <sheetData sheetId="865">
        <row r="9">
          <cell r="C9" t="str">
            <v>Доля расходов периода от выручки</v>
          </cell>
        </row>
      </sheetData>
      <sheetData sheetId="866">
        <row r="9">
          <cell r="C9" t="str">
            <v>Доля расходов периода от выручки</v>
          </cell>
        </row>
      </sheetData>
      <sheetData sheetId="867">
        <row r="9">
          <cell r="C9" t="str">
            <v>Доля расходов периода от выручки</v>
          </cell>
        </row>
      </sheetData>
      <sheetData sheetId="868">
        <row r="9">
          <cell r="C9" t="str">
            <v>Доля расходов периода от выручки</v>
          </cell>
        </row>
      </sheetData>
      <sheetData sheetId="869">
        <row r="9">
          <cell r="C9" t="str">
            <v>Доля расходов периода от выручки</v>
          </cell>
        </row>
      </sheetData>
      <sheetData sheetId="870">
        <row r="9">
          <cell r="C9" t="str">
            <v>Доля расходов периода от выручки</v>
          </cell>
        </row>
      </sheetData>
      <sheetData sheetId="871" refreshError="1"/>
      <sheetData sheetId="872" refreshError="1"/>
      <sheetData sheetId="873" refreshError="1"/>
      <sheetData sheetId="874"/>
      <sheetData sheetId="875" refreshError="1"/>
      <sheetData sheetId="876" refreshError="1"/>
      <sheetData sheetId="877"/>
      <sheetData sheetId="878"/>
      <sheetData sheetId="879"/>
      <sheetData sheetId="880">
        <row r="1">
          <cell r="G1">
            <v>0</v>
          </cell>
        </row>
      </sheetData>
      <sheetData sheetId="881">
        <row r="1">
          <cell r="G1" t="str">
            <v/>
          </cell>
        </row>
      </sheetData>
      <sheetData sheetId="882">
        <row r="1">
          <cell r="G1" t="str">
            <v/>
          </cell>
        </row>
      </sheetData>
      <sheetData sheetId="883">
        <row r="1">
          <cell r="G1" t="str">
            <v/>
          </cell>
        </row>
      </sheetData>
      <sheetData sheetId="884">
        <row r="1">
          <cell r="G1" t="str">
            <v/>
          </cell>
        </row>
      </sheetData>
      <sheetData sheetId="885">
        <row r="1">
          <cell r="G1">
            <v>0</v>
          </cell>
        </row>
      </sheetData>
      <sheetData sheetId="886">
        <row r="1">
          <cell r="G1">
            <v>0</v>
          </cell>
        </row>
      </sheetData>
      <sheetData sheetId="887">
        <row r="1">
          <cell r="G1">
            <v>0</v>
          </cell>
        </row>
      </sheetData>
      <sheetData sheetId="888">
        <row r="1">
          <cell r="G1">
            <v>0</v>
          </cell>
        </row>
      </sheetData>
      <sheetData sheetId="889">
        <row r="1">
          <cell r="G1">
            <v>0</v>
          </cell>
        </row>
      </sheetData>
      <sheetData sheetId="890">
        <row r="1">
          <cell r="G1">
            <v>0</v>
          </cell>
        </row>
      </sheetData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1">
          <cell r="G1">
            <v>0</v>
          </cell>
        </row>
      </sheetData>
      <sheetData sheetId="912">
        <row r="1">
          <cell r="G1">
            <v>0</v>
          </cell>
        </row>
      </sheetData>
      <sheetData sheetId="913">
        <row r="1">
          <cell r="G1">
            <v>0</v>
          </cell>
        </row>
      </sheetData>
      <sheetData sheetId="914">
        <row r="1">
          <cell r="G1">
            <v>0</v>
          </cell>
        </row>
      </sheetData>
      <sheetData sheetId="915">
        <row r="1">
          <cell r="G1">
            <v>0</v>
          </cell>
        </row>
      </sheetData>
      <sheetData sheetId="916">
        <row r="1">
          <cell r="G1">
            <v>0</v>
          </cell>
        </row>
      </sheetData>
      <sheetData sheetId="917">
        <row r="1">
          <cell r="G1">
            <v>0</v>
          </cell>
        </row>
      </sheetData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 refreshError="1"/>
      <sheetData sheetId="942" refreshError="1"/>
      <sheetData sheetId="943"/>
      <sheetData sheetId="944"/>
      <sheetData sheetId="945">
        <row r="1">
          <cell r="G1" t="str">
            <v/>
          </cell>
        </row>
      </sheetData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>
        <row r="1">
          <cell r="G1">
            <v>0</v>
          </cell>
        </row>
      </sheetData>
      <sheetData sheetId="958">
        <row r="1">
          <cell r="G1">
            <v>0</v>
          </cell>
        </row>
      </sheetData>
      <sheetData sheetId="959">
        <row r="1">
          <cell r="G1">
            <v>0</v>
          </cell>
        </row>
      </sheetData>
      <sheetData sheetId="960">
        <row r="1">
          <cell r="G1">
            <v>0</v>
          </cell>
        </row>
      </sheetData>
      <sheetData sheetId="961">
        <row r="1">
          <cell r="G1">
            <v>0</v>
          </cell>
        </row>
      </sheetData>
      <sheetData sheetId="962">
        <row r="1">
          <cell r="G1">
            <v>0</v>
          </cell>
        </row>
      </sheetData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>
        <row r="9">
          <cell r="C9" t="str">
            <v>Доля расходов периода от выручки</v>
          </cell>
        </row>
      </sheetData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>
        <row r="1">
          <cell r="G1" t="str">
            <v/>
          </cell>
        </row>
      </sheetData>
      <sheetData sheetId="995"/>
      <sheetData sheetId="996"/>
      <sheetData sheetId="997"/>
      <sheetData sheetId="998"/>
      <sheetData sheetId="999"/>
      <sheetData sheetId="1000"/>
      <sheetData sheetId="1001"/>
      <sheetData sheetId="1002">
        <row r="1">
          <cell r="G1" t="str">
            <v/>
          </cell>
        </row>
      </sheetData>
      <sheetData sheetId="1003"/>
      <sheetData sheetId="1004"/>
      <sheetData sheetId="1005">
        <row r="1">
          <cell r="G1" t="str">
            <v/>
          </cell>
        </row>
      </sheetData>
      <sheetData sheetId="1006">
        <row r="1">
          <cell r="G1" t="str">
            <v/>
          </cell>
        </row>
      </sheetData>
      <sheetData sheetId="1007"/>
      <sheetData sheetId="1008"/>
      <sheetData sheetId="1009">
        <row r="1">
          <cell r="G1" t="str">
            <v/>
          </cell>
        </row>
      </sheetData>
      <sheetData sheetId="1010">
        <row r="1">
          <cell r="G1" t="str">
            <v/>
          </cell>
        </row>
      </sheetData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>
        <row r="1">
          <cell r="G1" t="str">
            <v/>
          </cell>
        </row>
      </sheetData>
      <sheetData sheetId="1024">
        <row r="1">
          <cell r="G1" t="str">
            <v/>
          </cell>
        </row>
      </sheetData>
      <sheetData sheetId="1025">
        <row r="1">
          <cell r="G1" t="str">
            <v/>
          </cell>
        </row>
      </sheetData>
      <sheetData sheetId="1026">
        <row r="1">
          <cell r="G1" t="str">
            <v/>
          </cell>
        </row>
      </sheetData>
      <sheetData sheetId="1027">
        <row r="1">
          <cell r="G1" t="str">
            <v/>
          </cell>
        </row>
      </sheetData>
      <sheetData sheetId="1028">
        <row r="1">
          <cell r="G1" t="str">
            <v/>
          </cell>
        </row>
      </sheetData>
      <sheetData sheetId="1029">
        <row r="1">
          <cell r="G1" t="str">
            <v/>
          </cell>
        </row>
      </sheetData>
      <sheetData sheetId="1030">
        <row r="1">
          <cell r="G1" t="str">
            <v/>
          </cell>
        </row>
      </sheetData>
      <sheetData sheetId="1031"/>
      <sheetData sheetId="1032">
        <row r="1">
          <cell r="G1" t="str">
            <v/>
          </cell>
        </row>
      </sheetData>
      <sheetData sheetId="1033">
        <row r="1">
          <cell r="G1" t="str">
            <v/>
          </cell>
        </row>
      </sheetData>
      <sheetData sheetId="1034"/>
      <sheetData sheetId="1035">
        <row r="1">
          <cell r="G1" t="str">
            <v/>
          </cell>
        </row>
      </sheetData>
      <sheetData sheetId="1036">
        <row r="1">
          <cell r="G1" t="str">
            <v/>
          </cell>
        </row>
      </sheetData>
      <sheetData sheetId="1037"/>
      <sheetData sheetId="1038">
        <row r="1">
          <cell r="G1" t="str">
            <v/>
          </cell>
        </row>
      </sheetData>
      <sheetData sheetId="1039">
        <row r="1">
          <cell r="G1" t="str">
            <v/>
          </cell>
        </row>
      </sheetData>
      <sheetData sheetId="1040">
        <row r="1">
          <cell r="G1" t="str">
            <v/>
          </cell>
        </row>
      </sheetData>
      <sheetData sheetId="1041">
        <row r="1">
          <cell r="G1" t="str">
            <v/>
          </cell>
        </row>
      </sheetData>
      <sheetData sheetId="1042">
        <row r="1">
          <cell r="G1" t="str">
            <v/>
          </cell>
        </row>
      </sheetData>
      <sheetData sheetId="1043">
        <row r="1">
          <cell r="G1" t="str">
            <v/>
          </cell>
        </row>
      </sheetData>
      <sheetData sheetId="1044">
        <row r="1">
          <cell r="G1" t="str">
            <v/>
          </cell>
        </row>
      </sheetData>
      <sheetData sheetId="1045">
        <row r="1">
          <cell r="G1" t="str">
            <v/>
          </cell>
        </row>
      </sheetData>
      <sheetData sheetId="1046"/>
      <sheetData sheetId="1047"/>
      <sheetData sheetId="1048"/>
      <sheetData sheetId="1049"/>
      <sheetData sheetId="1050">
        <row r="1">
          <cell r="G1" t="str">
            <v/>
          </cell>
        </row>
      </sheetData>
      <sheetData sheetId="1051">
        <row r="1">
          <cell r="G1" t="str">
            <v/>
          </cell>
        </row>
      </sheetData>
      <sheetData sheetId="1052">
        <row r="1">
          <cell r="G1" t="str">
            <v/>
          </cell>
        </row>
      </sheetData>
      <sheetData sheetId="1053">
        <row r="1">
          <cell r="G1" t="str">
            <v/>
          </cell>
        </row>
      </sheetData>
      <sheetData sheetId="1054">
        <row r="1">
          <cell r="G1" t="str">
            <v/>
          </cell>
        </row>
      </sheetData>
      <sheetData sheetId="1055">
        <row r="1">
          <cell r="G1" t="str">
            <v/>
          </cell>
        </row>
      </sheetData>
      <sheetData sheetId="1056">
        <row r="1">
          <cell r="G1" t="str">
            <v/>
          </cell>
        </row>
      </sheetData>
      <sheetData sheetId="1057">
        <row r="1">
          <cell r="G1" t="str">
            <v/>
          </cell>
        </row>
      </sheetData>
      <sheetData sheetId="1058">
        <row r="1">
          <cell r="G1" t="str">
            <v/>
          </cell>
        </row>
      </sheetData>
      <sheetData sheetId="1059">
        <row r="1">
          <cell r="G1" t="str">
            <v/>
          </cell>
        </row>
      </sheetData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 refreshError="1"/>
      <sheetData sheetId="1160" refreshError="1"/>
      <sheetData sheetId="1161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фин"/>
      <sheetName val="Пр.М"/>
      <sheetName val="Ф7"/>
      <sheetName val="Баланс"/>
      <sheetName val="Ф10"/>
      <sheetName val="Пр1"/>
      <sheetName val="Пр2"/>
      <sheetName val="Пр2.2"/>
      <sheetName val="Пр3"/>
      <sheetName val="Ф11"/>
      <sheetName val="Пр4 (2)"/>
      <sheetName val="Лист1"/>
      <sheetName val="#ССЫЛКА"/>
      <sheetName val="потр"/>
      <sheetName val="СН"/>
      <sheetName val="Изменяемые данные"/>
      <sheetName val="ЛКЗ и ЭКЗ"/>
      <sheetName val="ДС МЗК"/>
      <sheetName val="Текущие цены"/>
      <sheetName val="рабочий"/>
      <sheetName val="из сем"/>
      <sheetName val="окраска"/>
      <sheetName val="Hidden"/>
      <sheetName val="Лист2"/>
      <sheetName val="материалы"/>
      <sheetName val="Добыча нефти4"/>
      <sheetName val="поставка сравн13"/>
      <sheetName val="с 01.08 по 17.10 = 1569 ваго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 (2)"/>
      <sheetName val="Форма7 "/>
      <sheetName val="Форма13"/>
      <sheetName val="Форма14"/>
      <sheetName val="Добыча нефти4"/>
      <sheetName val="поставка сравн13"/>
      <sheetName val="Добычанефти4"/>
      <sheetName val="поставкасравн13"/>
      <sheetName val="из сем"/>
      <sheetName val="#ССЫЛКА"/>
      <sheetName val="Пр2"/>
      <sheetName val="Форма2"/>
      <sheetName val="5NK "/>
      <sheetName val="флормиро"/>
      <sheetName val="Hidden"/>
      <sheetName val="СписокТЭП"/>
      <sheetName val="Титул1"/>
      <sheetName val="цены14"/>
      <sheetName val="#REF"/>
      <sheetName val="Нефть"/>
      <sheetName val="ДС МЗК"/>
      <sheetName val="Лист2"/>
      <sheetName val="д.7.001"/>
      <sheetName val="ЕдИзм"/>
      <sheetName val="Форма3.6"/>
      <sheetName val="Текущие цены"/>
      <sheetName val="рабочий"/>
      <sheetName val="окраска"/>
      <sheetName val="ОТиТБ"/>
      <sheetName val="УПРАВЛЕНИЕ11"/>
      <sheetName val="МАТЕР.433,452"/>
      <sheetName val="Форма1"/>
      <sheetName val="справка"/>
      <sheetName val="группа"/>
      <sheetName val="list"/>
      <sheetName val="LME_prices"/>
      <sheetName val="Water trucking 2005"/>
      <sheetName val="титул.лист "/>
      <sheetName val="Изменяемые данные"/>
      <sheetName val="Начисления процентов"/>
      <sheetName val="январь 2014"/>
      <sheetName val="февраль 2014"/>
      <sheetName val="март 2014"/>
      <sheetName val="апрель 2014"/>
      <sheetName val="май 2014"/>
      <sheetName val="июнь 2014"/>
      <sheetName val="июль 2014"/>
      <sheetName val="август 2014"/>
      <sheetName val="сентябрь 2014"/>
      <sheetName val="ноябрь 2014"/>
      <sheetName val="декабрь 2014"/>
      <sheetName val="январь2015"/>
      <sheetName val="февраль 2015"/>
      <sheetName val="март 2015"/>
      <sheetName val="апрель 2015 г"/>
      <sheetName val="май 2015 г."/>
      <sheetName val="июнь 2015 г."/>
      <sheetName val="Ден потоки"/>
      <sheetName val="ремонт 25"/>
      <sheetName val="ЛКЗ и ЭКЗ"/>
      <sheetName val="материалы"/>
      <sheetName val="Справочник"/>
      <sheetName val="ФОТ"/>
      <sheetName val="Financial ratios А3"/>
      <sheetName val="1.411.1"/>
      <sheetName val="измен. формы"/>
      <sheetName val="Индексы"/>
      <sheetName val="#REF!"/>
      <sheetName val="ЦентрЗатр"/>
      <sheetName val="Предпр"/>
      <sheetName val="9-1"/>
      <sheetName val="4"/>
      <sheetName val="1-1"/>
      <sheetName val="1"/>
      <sheetName val="XREF"/>
      <sheetName val="FES"/>
      <sheetName val="Форма1_(2)"/>
      <sheetName val="Форма7_"/>
      <sheetName val="Добыча_нефти4"/>
      <sheetName val="поставка_сравн13"/>
      <sheetName val="из_сем"/>
      <sheetName val="5NK_"/>
      <sheetName val="д_7_001"/>
      <sheetName val="Текущие_цены"/>
      <sheetName val="ДС_МЗК"/>
      <sheetName val="Форма3_6"/>
      <sheetName val="Ден_потоки"/>
      <sheetName val="Water_trucking_2005"/>
      <sheetName val="МАТЕР_433,452"/>
      <sheetName val="Изменяемые_данные"/>
      <sheetName val="Начисления_процентов"/>
      <sheetName val="январь_2014"/>
      <sheetName val="февраль_2014"/>
      <sheetName val="март_2014"/>
      <sheetName val="апрель_2014"/>
      <sheetName val="май_2014"/>
      <sheetName val="июнь_2014"/>
      <sheetName val="июль_2014"/>
      <sheetName val="август_2014"/>
      <sheetName val="сентябрь_2014"/>
      <sheetName val="ноябрь_2014"/>
      <sheetName val="декабрь_2014"/>
      <sheetName val="февраль_2015"/>
      <sheetName val="март_2015"/>
      <sheetName val="апрель_2015_г"/>
      <sheetName val="май_2015_г_"/>
      <sheetName val="июнь_2015_г_"/>
      <sheetName val="титул_лист_"/>
      <sheetName val="ремонт_25"/>
      <sheetName val="ЛКЗ_и_ЭКЗ"/>
      <sheetName val="Financial_ratios_А3"/>
      <sheetName val="1_411_1"/>
      <sheetName val="измен__формы"/>
      <sheetName val="ФС-75"/>
      <sheetName val="ФСМн "/>
      <sheetName val="ФХ "/>
      <sheetName val="ФХС-40 "/>
      <sheetName val="ФХС-48 "/>
      <sheetName val="с 01.08 по 17.10 = 1569 вагонов"/>
      <sheetName val="План закупок"/>
      <sheetName val="  2.3.2"/>
      <sheetName val="Баланс"/>
      <sheetName val="P9-BS by Co"/>
      <sheetName val="пробег м расх"/>
      <sheetName val="пробмч по город"/>
      <sheetName val="рев на 09.06."/>
      <sheetName val="PP&amp;E mvt for 2003"/>
      <sheetName val="Лист1"/>
      <sheetName val="зоны"/>
      <sheetName val="Зам.нгду-1(наг)"/>
      <sheetName val="Зам.нгду-1"/>
      <sheetName val="Зам.ОЭПУ(доб)"/>
      <sheetName val="Зам.нгду-2(наг)"/>
      <sheetName val="черновик"/>
      <sheetName val="для впр"/>
      <sheetName val="замер"/>
      <sheetName val="доб"/>
      <sheetName val="Б.мчас (П)"/>
      <sheetName val="summary"/>
      <sheetName val="Const"/>
      <sheetName val="Control"/>
      <sheetName val="б1"/>
      <sheetName val="QUOTE"/>
      <sheetName val="Setup"/>
      <sheetName val="Акколь"/>
      <sheetName val="Фин. пок-ли"/>
      <sheetName val="ИсхД+"/>
      <sheetName val="Нетто3!!!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  <sheetName val="Hidden"/>
      <sheetName val="Добыча нефти4"/>
      <sheetName val="поставка сравн13"/>
      <sheetName val="ЛКЗ и ЭКЗ"/>
      <sheetName val="материалы"/>
      <sheetName val="Пр2"/>
      <sheetName val="с 01.08 по 17.10 = 1569 вагонов"/>
      <sheetName val="ОТиТБ"/>
      <sheetName val="из сем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  <sheetName val="21 а"/>
      <sheetName val="21 б"/>
      <sheetName val="1. Доходы"/>
      <sheetName val="22"/>
      <sheetName val="ФО-9"/>
      <sheetName val="аналитика"/>
      <sheetName val="фо 7"/>
      <sheetName val="фо 5"/>
      <sheetName val="базовые допущения"/>
      <sheetName val="Добыча нефти4"/>
      <sheetName val="поставка сравн13"/>
      <sheetName val="ОТиТБ"/>
      <sheetName val="из сем"/>
      <sheetName val="Лист2"/>
      <sheetName val="Изменяемые 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8_old"/>
      <sheetName val="Форма 18"/>
      <sheetName val="Форма 18_old2"/>
      <sheetName val="Парки"/>
      <sheetName val="данные ДТЭО"/>
      <sheetName val="срав"/>
      <sheetName val="экон.показатели"/>
      <sheetName val="БДР по видам (2011)"/>
      <sheetName val="БДР по видам (2011)_old"/>
      <sheetName val="БДР по видам (1кв_2011)"/>
      <sheetName val="БДР по видам_срав11-12_версий"/>
      <sheetName val="БДР по видам (2011)_ФОТ"/>
      <sheetName val="БДР по видам (2кв_2011)"/>
      <sheetName val="БДР по видам (3кв_2011)"/>
      <sheetName val="БДР по видам (4кв_2011)"/>
      <sheetName val="Бюжет_2011"/>
      <sheetName val="Тариф в ремонт"/>
      <sheetName val="ДФ - Ввод Итого ЦФО Текущий"/>
      <sheetName val="БДР по видам (2011)(2)"/>
      <sheetName val="Тонны_2011"/>
      <sheetName val="БДР по видам (2011) ТЭО 1 в (2)"/>
      <sheetName val="БДР 2011 уд на ваг"/>
      <sheetName val="БДР по видам (2011) уд"/>
      <sheetName val="Добыча нефти4"/>
      <sheetName val="из сем"/>
      <sheetName val="поставка сравн13"/>
    </sheetNames>
    <sheetDataSet>
      <sheetData sheetId="0" refreshError="1"/>
      <sheetData sheetId="1">
        <row r="23">
          <cell r="G23">
            <v>22.191802097983302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foodimp"/>
      <sheetName val="ИПЦ-2013"/>
      <sheetName val="df04-07"/>
      <sheetName val="df09-13"/>
      <sheetName val="Мир _цены"/>
      <sheetName val="-печ2b"/>
      <sheetName val="электро-12"/>
      <sheetName val="уголь-мазут"/>
      <sheetName val="пч-30"/>
      <sheetName val="df13-30 (2)"/>
      <sheetName val="2030-ЖКХ-газ"/>
      <sheetName val="ИЦПМЭР"/>
      <sheetName val="1999-veca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Лист1"/>
      <sheetName val="Форма 7 пр"/>
      <sheetName val="Лист2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4"/>
      <sheetName val="Форма5"/>
      <sheetName val="Форма5.1"/>
      <sheetName val="Форма5.2"/>
      <sheetName val="Форма6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#ССЫЛКА"/>
      <sheetName val="поставка сравн13"/>
      <sheetName val="потр"/>
      <sheetName val="СН"/>
      <sheetName val="Добыча нефти4"/>
      <sheetName val="Потребители"/>
      <sheetName val="Блоки"/>
      <sheetName val="Пок"/>
      <sheetName val="NOV"/>
      <sheetName val="Пр2"/>
      <sheetName val="Сдача "/>
      <sheetName val="Форма2"/>
      <sheetName val="ОборБалФормОтч"/>
      <sheetName val="МО 0012"/>
      <sheetName val="Бюджет"/>
      <sheetName val="Assumptions"/>
      <sheetName val="СПгнг"/>
      <sheetName val="ведомость"/>
      <sheetName val="Ввод"/>
      <sheetName val="Лист3"/>
      <sheetName val="12 из 57 АЗС"/>
      <sheetName val="Loans out"/>
      <sheetName val="Осн"/>
      <sheetName val="Статьи затрат"/>
      <sheetName val="2007 0,01"/>
      <sheetName val="ЦентрЗатр"/>
      <sheetName val="ЕдИзм"/>
      <sheetName val="Предпр"/>
      <sheetName val="Изменяемые данные"/>
      <sheetName val="мат расходы"/>
      <sheetName val="  2.3.2"/>
      <sheetName val="Info"/>
      <sheetName val="MS"/>
      <sheetName val="IS"/>
      <sheetName val="ОТиТБ"/>
      <sheetName val="t0_name"/>
      <sheetName val="группа"/>
      <sheetName val="класс"/>
      <sheetName val="факт 2005 г."/>
      <sheetName val="всп"/>
      <sheetName val="Исх.данные"/>
      <sheetName val="ОКВЭД_свод"/>
      <sheetName val="нч"/>
      <sheetName val="Свод"/>
      <sheetName val="базовые допущения"/>
      <sheetName val="из сем"/>
      <sheetName val="ИП_ДО_БЛ "/>
      <sheetName val="аренда цс"/>
      <sheetName val="База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Лист 1"/>
      <sheetName val="д.7.001"/>
      <sheetName val="list"/>
      <sheetName val="ТЭП"/>
      <sheetName val="СписокТЭП"/>
      <sheetName val="L-1"/>
      <sheetName val="I KEY INFORMATION"/>
      <sheetName val="Счетчики"/>
      <sheetName val="ввод-вывод ОС авг2004- 2005"/>
      <sheetName val="ID-06"/>
      <sheetName val="сырье и материалы"/>
      <sheetName val="I. Прогноз доходов"/>
      <sheetName val="Resp _2_"/>
      <sheetName val="L-1 (БРК)"/>
      <sheetName val="g-1"/>
      <sheetName val="2@"/>
      <sheetName val="Список инв. недвижимости с норм"/>
      <sheetName val="1"/>
      <sheetName val="1 класс"/>
      <sheetName val="2 класс"/>
      <sheetName val="3 класс"/>
      <sheetName val="4 класс"/>
      <sheetName val="5 класс"/>
      <sheetName val="2_"/>
      <sheetName val="глина"/>
      <sheetName val="13 NGDO"/>
      <sheetName val="жд тарифы"/>
      <sheetName val="2 БО (тенге)"/>
      <sheetName val="FES"/>
      <sheetName val="Счет-ф"/>
      <sheetName val="Форма_7_1_"/>
      <sheetName val="Форма_7_(2)"/>
      <sheetName val="Форма_7_балансировка_(2)"/>
      <sheetName val="Форма_7_балансировка"/>
      <sheetName val="Форма_7_пр"/>
      <sheetName val="Форма_1"/>
      <sheetName val="Форма_2"/>
      <sheetName val="Форма_2_1_"/>
      <sheetName val="Форма_3"/>
      <sheetName val="Форма_3_1"/>
      <sheetName val="Форма3_2"/>
      <sheetName val="Форма3_3"/>
      <sheetName val="Форма3_4"/>
      <sheetName val="Форма3_5"/>
      <sheetName val="Форма3_6"/>
      <sheetName val="Форма3_7"/>
      <sheetName val="Форма3_8"/>
      <sheetName val="Форма3_9"/>
      <sheetName val="Форма_3_10"/>
      <sheetName val="Форма5_1"/>
      <sheetName val="Форма5_2"/>
      <sheetName val="Форма6_1"/>
      <sheetName val="Форма_7_"/>
      <sheetName val="Форма_7_фин"/>
      <sheetName val="Форма_7_кас_(2)"/>
      <sheetName val="Форма_7_кас_(3)"/>
      <sheetName val="Форма_7_кас"/>
      <sheetName val="Форма_7__1"/>
      <sheetName val="Форма7_"/>
      <sheetName val="Форма_6стара"/>
      <sheetName val="Форма_7"/>
      <sheetName val="Форма_8"/>
      <sheetName val="Форма_11"/>
      <sheetName val="Добыча_нефти4"/>
      <sheetName val="поставка_сравн13"/>
      <sheetName val="I_KEY_INFORMATION"/>
      <sheetName val="ввод-вывод_ОС_авг2004-_2005"/>
      <sheetName val="Форма_7_1_1"/>
      <sheetName val="Форма_7_(2)1"/>
      <sheetName val="Форма_7_балансировка_(2)1"/>
      <sheetName val="Форма_7_балансировка1"/>
      <sheetName val="Форма_7_пр1"/>
      <sheetName val="Форма_12"/>
      <sheetName val="Форма_21"/>
      <sheetName val="Форма_2_1_1"/>
      <sheetName val="Форма_31"/>
      <sheetName val="Форма_3_11"/>
      <sheetName val="Форма3_21"/>
      <sheetName val="Форма3_31"/>
      <sheetName val="Форма3_41"/>
      <sheetName val="Форма3_51"/>
      <sheetName val="Форма3_61"/>
      <sheetName val="Форма3_71"/>
      <sheetName val="Форма3_81"/>
      <sheetName val="Форма3_91"/>
      <sheetName val="Форма_3_101"/>
      <sheetName val="Форма5_11"/>
      <sheetName val="Форма5_21"/>
      <sheetName val="Форма6_11"/>
      <sheetName val="Форма_7_1"/>
      <sheetName val="Форма_7_фин1"/>
      <sheetName val="Форма_7_кас_(2)1"/>
      <sheetName val="Форма_7_кас_(3)1"/>
      <sheetName val="Форма_7_кас1"/>
      <sheetName val="Форма_7__11"/>
      <sheetName val="Форма7_1"/>
      <sheetName val="Форма_6стара1"/>
      <sheetName val="Форма_71"/>
      <sheetName val="Форма_81"/>
      <sheetName val="Форма_111"/>
      <sheetName val="Добыча_нефти41"/>
      <sheetName val="поставка_сравн131"/>
      <sheetName val="I_KEY_INFORMATION1"/>
      <sheetName val="ввод-вывод_ОС_авг2004-_20051"/>
      <sheetName val="Input TD"/>
      <sheetName val="Об-я св-а"/>
      <sheetName val="2БО"/>
      <sheetName val="Пром1"/>
      <sheetName val="#REF"/>
      <sheetName val="Отпуск продукции"/>
      <sheetName val="Баланс"/>
      <sheetName val="Нефть"/>
      <sheetName val="LME_prices"/>
      <sheetName val="Исходн"/>
      <sheetName val="SAD Schedule"/>
      <sheetName val="A4.100"/>
      <sheetName val="подготовка кадр."/>
      <sheetName val="Форма1"/>
      <sheetName val="авансы выданные-1"/>
      <sheetName val="Деб-1"/>
      <sheetName val="1NK"/>
      <sheetName val="5R"/>
      <sheetName val="Объемы газ"/>
      <sheetName val="сброс"/>
      <sheetName val="Бал. тов. пр.-1"/>
      <sheetName val="предприятия"/>
      <sheetName val="UNITPRICES"/>
      <sheetName val="Добычанефти4"/>
      <sheetName val="поставкасравн13"/>
      <sheetName val="#"/>
      <sheetName val="Лист5"/>
      <sheetName val="Позиция"/>
      <sheetName val="пожар.охрана"/>
      <sheetName val="рев на 09.06."/>
      <sheetName val="Расчет2000Прямой"/>
      <sheetName val="Форма2.xls"/>
      <sheetName val="Титульный лист"/>
      <sheetName val="Ф2"/>
      <sheetName val="Ф3"/>
      <sheetName val="Ф4"/>
      <sheetName val="Ф7"/>
      <sheetName val="Ф8"/>
      <sheetName val="Ф9"/>
      <sheetName val="баланс Ф10"/>
      <sheetName val="транспорт"/>
      <sheetName val="кадры"/>
      <sheetName val="команд"/>
      <sheetName val="охр"/>
      <sheetName val="адм"/>
      <sheetName val="канцеляр"/>
      <sheetName val="к адм и предст"/>
      <sheetName val="конс"/>
      <sheetName val="Предст.расходы"/>
      <sheetName val="инфор усл"/>
      <sheetName val="Связь"/>
      <sheetName val="Юр усл"/>
      <sheetName val="Аренда офиса"/>
      <sheetName val="Предст.Москва "/>
      <sheetName val="машины"/>
      <sheetName val="Аморт"/>
      <sheetName val="страх"/>
      <sheetName val="СтрахМаш"/>
      <sheetName val="Kozh Prod"/>
      <sheetName val="Alibek Prod"/>
      <sheetName val="Кож+loss"/>
      <sheetName val="Алиб+loss"/>
      <sheetName val="хим К"/>
      <sheetName val="хим А-ла"/>
      <sheetName val="Intr-n"/>
      <sheetName val="Variants"/>
      <sheetName val="Input(mark)"/>
      <sheetName val="Prod-n"/>
      <sheetName val="Sales"/>
      <sheetName val="Sales Exp-s"/>
      <sheetName val="Elements"/>
      <sheetName val="Cost center"/>
      <sheetName val="страхование"/>
      <sheetName val="Обучение"/>
      <sheetName val="Сот.связь"/>
      <sheetName val="Depr-n"/>
      <sheetName val="Well CAPEX"/>
      <sheetName val="CashFlowDir"/>
      <sheetName val="CAPEX"/>
      <sheetName val="24-2"/>
      <sheetName val="Debt"/>
      <sheetName val="Prod-n график"/>
      <sheetName val="P&amp;L"/>
      <sheetName val="CFS"/>
      <sheetName val="Себест А"/>
      <sheetName val="Себест (К)"/>
      <sheetName val="себест на ед"/>
      <sheetName val="ГСМ А"/>
      <sheetName val="Комрасходы"/>
      <sheetName val="ГСМ К"/>
      <sheetName val="BS"/>
      <sheetName val="февраль"/>
      <sheetName val="март"/>
      <sheetName val="Тит"/>
      <sheetName val="МАТРИЦА ЗАТРАТ"/>
      <sheetName val="Доходы"/>
      <sheetName val="Buy-Out"/>
      <sheetName val="Outline"/>
      <sheetName val="IS_BS_CF"/>
      <sheetName val="PL"/>
      <sheetName val="CASH прямой метод"/>
      <sheetName val="CF"/>
      <sheetName val="Кап.з-ты"/>
      <sheetName val="З.пл"/>
      <sheetName val="Налоги по зп"/>
      <sheetName val="Усл.стор"/>
      <sheetName val="Свод налогов"/>
      <sheetName val="Обслуживание ВС"/>
      <sheetName val="Эксплуатац"/>
      <sheetName val="ОС"/>
      <sheetName val="Стр.затрат"/>
      <sheetName val="График,диагр"/>
      <sheetName val="Доли Акционеров"/>
      <sheetName val="7.1"/>
      <sheetName val="Apr"/>
      <sheetName val="Aug"/>
      <sheetName val="Dec"/>
      <sheetName val="Feb"/>
      <sheetName val="Jan"/>
      <sheetName val="Jul"/>
      <sheetName val="Jun"/>
      <sheetName val="Mar"/>
      <sheetName val="May"/>
      <sheetName val="Oct"/>
      <sheetName val="Sep"/>
      <sheetName val="_x0000_"/>
      <sheetName val="?"/>
      <sheetName val="NPV"/>
      <sheetName val="Инв.вл тыс.ед"/>
      <sheetName val="Содержание"/>
      <sheetName val="14.1.2.2.(Услуги связи)"/>
      <sheetName val="2.2 ОтклОТМ"/>
      <sheetName val="1.3.2 ОТМ"/>
      <sheetName val="Дт-Кт"/>
      <sheetName val="1кв. "/>
      <sheetName val="2кв."/>
      <sheetName val="Sheet1"/>
      <sheetName val="Дт-Кт_АНАЛ"/>
      <sheetName val="indices"/>
      <sheetName val="__2_3_21"/>
      <sheetName val="из_сем1"/>
      <sheetName val="__2_3_2"/>
      <sheetName val="из_сем"/>
      <sheetName val="Форма_7_1_2"/>
      <sheetName val="Форма_7_(2)2"/>
      <sheetName val="Форма_7_балансировка_(2)2"/>
      <sheetName val="Форма_7_балансировка2"/>
      <sheetName val="Форма_7_пр2"/>
      <sheetName val="Форма_13"/>
      <sheetName val="Форма_22"/>
      <sheetName val="Форма_2_1_2"/>
      <sheetName val="Форма_32"/>
      <sheetName val="Форма_3_12"/>
      <sheetName val="Форма3_22"/>
      <sheetName val="Форма3_32"/>
      <sheetName val="Форма3_42"/>
      <sheetName val="Форма3_52"/>
      <sheetName val="Форма3_62"/>
      <sheetName val="Форма3_72"/>
      <sheetName val="Форма3_82"/>
      <sheetName val="Форма3_92"/>
      <sheetName val="Форма_3_102"/>
      <sheetName val="Форма5_12"/>
      <sheetName val="Форма5_22"/>
      <sheetName val="Форма6_12"/>
      <sheetName val="Форма_7_2"/>
      <sheetName val="Форма_7_фин2"/>
      <sheetName val="Форма_7_кас_(2)2"/>
      <sheetName val="Форма_7_кас_(3)2"/>
      <sheetName val="Форма_7_кас2"/>
      <sheetName val="Форма_7__12"/>
      <sheetName val="Форма7_2"/>
      <sheetName val="Форма_6стара2"/>
      <sheetName val="Форма_72"/>
      <sheetName val="Форма_82"/>
      <sheetName val="Форма_112"/>
      <sheetName val="__2_3_22"/>
      <sheetName val="из_сем2"/>
      <sheetName val="поставка_сравн132"/>
      <sheetName val="_ 2_3_2"/>
      <sheetName val="1.1 Паспорт"/>
      <sheetName val="N_SVOD"/>
      <sheetName val="5NK "/>
      <sheetName val="по 2007 году план на 2008 год"/>
      <sheetName val="Труд."/>
      <sheetName val="МАТЕР.433,452"/>
      <sheetName val="БиВи (290)"/>
      <sheetName val="450"/>
      <sheetName val="Сеть"/>
      <sheetName val="Форма 18"/>
      <sheetName val="K6210"/>
      <sheetName val="Текущие цены"/>
      <sheetName val="рабочий"/>
      <sheetName val="окраска"/>
      <sheetName val="Спецификация"/>
      <sheetName val="МодельППП (Свод)"/>
      <sheetName val="1. Доходы"/>
      <sheetName val="общие данные"/>
      <sheetName val="отделы"/>
      <sheetName val="3.ФОТ"/>
      <sheetName val="1,3 новая"/>
      <sheetName val="ФОТ"/>
      <sheetName val="Содерж сов.дир"/>
      <sheetName val="Консультац"/>
      <sheetName val="Соц"/>
      <sheetName val="3НК"/>
      <sheetName val="Лист1 (3)"/>
      <sheetName val="на 31.12.07 (4)"/>
      <sheetName val="CIP Dec 2006"/>
      <sheetName val="2 БО"/>
      <sheetName val="Income $"/>
      <sheetName val="10 БО (kzt)"/>
      <sheetName val="Profit &amp; Loss Total"/>
      <sheetName val="TB 2005"/>
      <sheetName val="B-4"/>
      <sheetName val="Links"/>
      <sheetName val="GAAP TB 31.12.01  detail p&amp;l"/>
      <sheetName val="Settings"/>
      <sheetName val="1.401.2"/>
      <sheetName val="ТЭП старая"/>
      <sheetName val="постоянные затраты"/>
      <sheetName val="Курсы"/>
      <sheetName val="данн"/>
      <sheetName val="Исход"/>
      <sheetName val="Hidden"/>
      <sheetName val="Титул1"/>
      <sheetName val=""/>
      <sheetName val="PL12"/>
      <sheetName val="Начисления процентов"/>
      <sheetName val="точн2"/>
      <sheetName val="Макро"/>
      <sheetName val="PV-date"/>
      <sheetName val="табель"/>
      <sheetName val="Способ закупки"/>
      <sheetName val="7НК"/>
      <sheetName val="indx"/>
      <sheetName val="Транс12дек"/>
      <sheetName val="план"/>
      <sheetName val="IN_BS_(ф)"/>
      <sheetName val="ИнвестицииСвод"/>
      <sheetName val="Test of FA Installation"/>
      <sheetName val="Additions"/>
      <sheetName val="Сдача_"/>
      <sheetName val="МО_0012"/>
      <sheetName val="справка"/>
      <sheetName val="#REF!"/>
      <sheetName val="Добыча_нефти42"/>
      <sheetName val="I_KEY_INFORMATION2"/>
      <sheetName val="ввод-вывод_ОС_авг2004-_20052"/>
      <sheetName val="сырье_и_материалы"/>
      <sheetName val="L-1_(БРК)"/>
      <sheetName val="Resp__2_"/>
      <sheetName val="Список_инв__недвижимости_с_норм"/>
      <sheetName val="1_класс"/>
      <sheetName val="2_класс"/>
      <sheetName val="3_класс"/>
      <sheetName val="4_класс"/>
      <sheetName val="5_класс"/>
      <sheetName val="13_NGDO"/>
      <sheetName val="жд_тарифы"/>
      <sheetName val="2_БО_(тенге)"/>
      <sheetName val="I__Прогноз_доходов"/>
      <sheetName val="Input_TD"/>
      <sheetName val="Отпуск_продукции"/>
      <sheetName val="баки _2_"/>
      <sheetName val="ИД"/>
      <sheetName val="Data"/>
      <sheetName val="Prelim Cost"/>
      <sheetName val="цеховые"/>
      <sheetName val="Dictionaries"/>
      <sheetName val="Накл"/>
      <sheetName val="смета"/>
      <sheetName val="MATRIX_DA_10"/>
      <sheetName val="_"/>
      <sheetName val="2002(v2)"/>
      <sheetName val="BS new"/>
      <sheetName val="исходА"/>
      <sheetName val="форма 3 смета затрат"/>
      <sheetName val="4.Налоги"/>
      <sheetName val="Справка ИЦА"/>
      <sheetName val="Sheet2"/>
      <sheetName val="РСза 6-м 2012"/>
      <sheetName val="июнь"/>
      <sheetName val="КОнфиг"/>
      <sheetName val="путевки"/>
      <sheetName val="Заявлени+сдач.обх.по 22.02.12"/>
      <sheetName val="K_100_LS (2)"/>
      <sheetName val="H3.300 (2)"/>
      <sheetName val="K_300_RFD (2)"/>
      <sheetName val="SMSTemp"/>
      <sheetName val="ТитулЛистОтч"/>
      <sheetName val="definitions"/>
      <sheetName val="ЭМГ"/>
      <sheetName val="14_1_2_2__Услуги связи_"/>
      <sheetName val="Common"/>
      <sheetName val="OPEX&amp;FIN"/>
      <sheetName val="Comp"/>
      <sheetName val="показатели"/>
      <sheetName val="черновик"/>
      <sheetName val="2в"/>
      <sheetName val="общ-нефт"/>
      <sheetName val="ОГВ"/>
      <sheetName val="общ.фонд  "/>
      <sheetName val="гор"/>
      <sheetName val="Месяц"/>
      <sheetName val="зоны"/>
      <sheetName val="Форма_7_1_3"/>
      <sheetName val="Форма_7_(2)3"/>
      <sheetName val="Форма_7_балансировка_(2)3"/>
      <sheetName val="Форма_7_балансировка3"/>
      <sheetName val="Форма_7_пр3"/>
      <sheetName val="Форма_14"/>
      <sheetName val="Форма_23"/>
      <sheetName val="Форма_2_1_3"/>
      <sheetName val="Форма_33"/>
      <sheetName val="Форма_3_13"/>
      <sheetName val="Форма3_23"/>
      <sheetName val="Форма3_33"/>
      <sheetName val="Форма3_43"/>
      <sheetName val="Форма3_53"/>
      <sheetName val="Форма3_63"/>
      <sheetName val="Форма3_73"/>
      <sheetName val="Форма3_83"/>
      <sheetName val="Форма3_93"/>
      <sheetName val="Форма_3_103"/>
      <sheetName val="Форма5_13"/>
      <sheetName val="Форма5_23"/>
      <sheetName val="Форма6_13"/>
      <sheetName val="Форма_7_3"/>
      <sheetName val="Форма_7_фин3"/>
      <sheetName val="Форма_7_кас_(2)3"/>
      <sheetName val="Форма_7_кас_(3)3"/>
      <sheetName val="Форма_7_кас3"/>
      <sheetName val="Форма_7__13"/>
      <sheetName val="Форма7_3"/>
      <sheetName val="Форма_6стара3"/>
      <sheetName val="Форма_73"/>
      <sheetName val="Форма_83"/>
      <sheetName val="Форма_113"/>
      <sheetName val="__2_3_23"/>
      <sheetName val="из_сем3"/>
      <sheetName val="поставка_сравн133"/>
      <sheetName val="Инв_вл_тыс_ед"/>
      <sheetName val="14_1_2_2_(Услуги_связи)"/>
      <sheetName val="7_1"/>
      <sheetName val="2_2_ОтклОТМ"/>
      <sheetName val="1_3_2_ОТМ"/>
      <sheetName val="1кв__"/>
      <sheetName val="2кв_"/>
      <sheetName val="Статьи_затрат"/>
      <sheetName val="__2_3_24"/>
      <sheetName val="3_ФОТ"/>
      <sheetName val="1,3_новая"/>
      <sheetName val="12_из_57_АЗС"/>
      <sheetName val="Содерж_сов_дир"/>
      <sheetName val="Изменяемые_данные"/>
      <sheetName val="мат_расходы"/>
      <sheetName val="факт_2005_г_"/>
      <sheetName val="ИП_ДО_БЛ_"/>
      <sheetName val="аренда_цс"/>
      <sheetName val="2007_0,01"/>
      <sheetName val="Исх_данные"/>
      <sheetName val="Лист_1"/>
      <sheetName val="Лист1_(3)"/>
      <sheetName val="на_31_12_07_(4)"/>
      <sheetName val="CIP_Dec_2006"/>
      <sheetName val="2_БО"/>
      <sheetName val="Income_$"/>
      <sheetName val="10_БО_(kzt)"/>
      <sheetName val="SAD_Schedule"/>
      <sheetName val="A4_100"/>
      <sheetName val="подготовка_кадр_"/>
      <sheetName val="авансы_выданные-1"/>
      <sheetName val="Объемы_газ"/>
      <sheetName val="Титульный_лист"/>
      <sheetName val="баланс_Ф10"/>
      <sheetName val="к_адм_и_предст"/>
      <sheetName val="Предст_расходы"/>
      <sheetName val="инфор_усл"/>
      <sheetName val="Юр_усл"/>
      <sheetName val="Аренда_офиса"/>
      <sheetName val="Предст_Москва_"/>
      <sheetName val="Kozh_Prod"/>
      <sheetName val="Alibek_Prod"/>
      <sheetName val="хим_К"/>
      <sheetName val="хим_А-ла"/>
      <sheetName val="Sales_Exp-s"/>
      <sheetName val="Cost_center"/>
      <sheetName val="Сот_связь"/>
      <sheetName val="Well_CAPEX"/>
      <sheetName val="Prod-n_график"/>
      <sheetName val="Себест_А"/>
      <sheetName val="Себест_(К)"/>
      <sheetName val="себест_на_ед"/>
      <sheetName val="ГСМ_А"/>
      <sheetName val="ГСМ_К"/>
      <sheetName val="МАТРИЦА_ЗАТРАТ"/>
      <sheetName val="CASH_прямой_метод"/>
      <sheetName val="Кап_з-ты"/>
      <sheetName val="З_пл"/>
      <sheetName val="Налоги_по_зп"/>
      <sheetName val="Усл_стор"/>
      <sheetName val="Свод_налогов"/>
      <sheetName val="Обслуживание_ВС"/>
      <sheetName val="Стр_затрат"/>
      <sheetName val="Доли_Акционеров"/>
      <sheetName val="Profit_&amp;_Loss_Total"/>
      <sheetName val="TB_2005"/>
      <sheetName val="GAAP_TB_31_12_01__detail_p&amp;l"/>
      <sheetName val="1_1_Паспорт"/>
      <sheetName val="1_401_2"/>
      <sheetName val="ТЭП_старая"/>
      <sheetName val="д_7_001"/>
      <sheetName val="постоянные_затраты"/>
      <sheetName val="пожар_охрана"/>
      <sheetName val="Об-я_св-а"/>
      <sheetName val="рев_на_09_06_"/>
      <sheetName val="Бал__тов__пр_-1"/>
      <sheetName val="форма_3_смета_затрат"/>
      <sheetName val="4_Налоги"/>
      <sheetName val="базовые_допущения"/>
      <sheetName val="РСза_6-м_2012"/>
      <sheetName val="Справка_ИЦА"/>
      <sheetName val="Способ_закупки"/>
      <sheetName val="спр. АРЕМ"/>
      <sheetName val="name"/>
      <sheetName val="TOC"/>
      <sheetName val="исп.см."/>
      <sheetName val="персонал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/>
      <sheetData sheetId="542" refreshError="1"/>
      <sheetData sheetId="543" refreshError="1"/>
      <sheetData sheetId="544" refreshError="1"/>
      <sheetData sheetId="545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 ганта"/>
      <sheetName val="Общие данные"/>
      <sheetName val="График освоения"/>
      <sheetName val="L-1"/>
      <sheetName val="L-2"/>
      <sheetName val="g-1"/>
      <sheetName val="Займы"/>
      <sheetName val="Амортизация"/>
      <sheetName val="Затраты"/>
      <sheetName val="Налоги"/>
      <sheetName val="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Стоимость ремонта"/>
      <sheetName val="СписокТЭП"/>
      <sheetName val="ввод-вывод ОС авг2004- 2005"/>
      <sheetName val="Форма2"/>
      <sheetName val="ОТиТБ"/>
      <sheetName val="д.7.001"/>
      <sheetName val="I. Прогноз доходов"/>
      <sheetName val="FES"/>
      <sheetName val="элементы"/>
      <sheetName val="#ССЫЛКА"/>
      <sheetName val="поставка сравн13"/>
      <sheetName val="МодельППП (Свод)"/>
      <sheetName val="AFS"/>
      <sheetName val="FA Movement "/>
      <sheetName val="9"/>
      <sheetName val="depreciation testing"/>
      <sheetName val="list"/>
      <sheetName val="Финансовые показатели проекта п"/>
      <sheetName val="2.1.11консул _ инф"/>
      <sheetName val="2.2 ОтклОТМ"/>
      <sheetName val="1.3.2 ОТМ"/>
      <sheetName val="Предпр"/>
      <sheetName val="ЦентрЗатр"/>
      <sheetName val="ЕдИзм"/>
      <sheetName val="Добыча нефти4"/>
      <sheetName val="ДС МЗК"/>
      <sheetName val="из сем"/>
      <sheetName val="Movement"/>
      <sheetName val="XREF"/>
      <sheetName val="Бюджет"/>
      <sheetName val="ПРОГНОЗ_1"/>
      <sheetName val="LME_prices"/>
      <sheetName val="Нефть"/>
      <sheetName val="Форма 18"/>
      <sheetName val="Loans out"/>
      <sheetName val="Kolommen_balans"/>
      <sheetName val="MATRIX_DA_10"/>
      <sheetName val="Balance Sheet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базовые допущения"/>
      <sheetName val="ИД"/>
      <sheetName val="Лист3"/>
      <sheetName val="Гр5(о)"/>
      <sheetName val="-1"/>
      <sheetName val="Hidden"/>
      <sheetName val="PP&amp;E mvt for 2003"/>
      <sheetName val="Бонды стр.341"/>
    </sheetNames>
    <sheetDataSet>
      <sheetData sheetId="0">
        <row r="2">
          <cell r="B2">
            <v>7000000000</v>
          </cell>
        </row>
      </sheetData>
      <sheetData sheetId="1">
        <row r="2">
          <cell r="B2">
            <v>7000000000</v>
          </cell>
        </row>
      </sheetData>
      <sheetData sheetId="2">
        <row r="2">
          <cell r="B2">
            <v>7000000000</v>
          </cell>
        </row>
      </sheetData>
      <sheetData sheetId="3" refreshError="1"/>
      <sheetData sheetId="4">
        <row r="2">
          <cell r="B2">
            <v>7000000000</v>
          </cell>
        </row>
      </sheetData>
      <sheetData sheetId="5">
        <row r="2">
          <cell r="B2">
            <v>7000000000</v>
          </cell>
        </row>
      </sheetData>
      <sheetData sheetId="6">
        <row r="2">
          <cell r="B2">
            <v>7000000000</v>
          </cell>
        </row>
      </sheetData>
      <sheetData sheetId="7">
        <row r="2">
          <cell r="B2">
            <v>7000000000</v>
          </cell>
        </row>
      </sheetData>
      <sheetData sheetId="8">
        <row r="2">
          <cell r="B2">
            <v>7000000000</v>
          </cell>
        </row>
      </sheetData>
      <sheetData sheetId="9">
        <row r="2">
          <cell r="B2">
            <v>7000000000</v>
          </cell>
        </row>
      </sheetData>
      <sheetData sheetId="10">
        <row r="2">
          <cell r="B2">
            <v>7000000000</v>
          </cell>
        </row>
      </sheetData>
      <sheetData sheetId="11">
        <row r="2">
          <cell r="B2">
            <v>7000000000</v>
          </cell>
        </row>
      </sheetData>
      <sheetData sheetId="12">
        <row r="2">
          <cell r="B2">
            <v>7000000000</v>
          </cell>
        </row>
      </sheetData>
      <sheetData sheetId="13">
        <row r="2">
          <cell r="B2">
            <v>7000000000</v>
          </cell>
        </row>
      </sheetData>
      <sheetData sheetId="14">
        <row r="2">
          <cell r="B2">
            <v>7000000000</v>
          </cell>
        </row>
      </sheetData>
      <sheetData sheetId="15">
        <row r="2">
          <cell r="B2">
            <v>7000000000</v>
          </cell>
        </row>
      </sheetData>
      <sheetData sheetId="16">
        <row r="2">
          <cell r="B2">
            <v>7000000000</v>
          </cell>
        </row>
      </sheetData>
      <sheetData sheetId="17">
        <row r="2">
          <cell r="B2">
            <v>7000000000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  <sheetName val="21 а"/>
      <sheetName val="21 б"/>
      <sheetName val="1. Доходы"/>
      <sheetName val="22"/>
      <sheetName val="ФО-9"/>
      <sheetName val="аналитика"/>
      <sheetName val="фо 7"/>
      <sheetName val="фо 5"/>
      <sheetName val="базовые допущения"/>
      <sheetName val="Добыча нефти4"/>
      <sheetName val="поставка сравн13"/>
      <sheetName val="-1"/>
      <sheetName val="list"/>
      <sheetName val="Форма 18"/>
      <sheetName val="ЕдИзм"/>
      <sheetName val="Предпр"/>
      <sheetName val="из сем"/>
      <sheetName val="все формы"/>
      <sheetName val="L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Гр(27.07.00)5Х"/>
      <sheetName val="ПРОГНОЗ_1"/>
      <sheetName val="базовые допущения"/>
      <sheetName val="list"/>
      <sheetName val="-1"/>
      <sheetName val="Hidd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базовые допущения"/>
      <sheetName val="Добыча нефти4"/>
      <sheetName val="поставка сравн13"/>
      <sheetName val="Анализ раздельный"/>
      <sheetName val="Гр5(о)"/>
      <sheetName val="list"/>
      <sheetName val="-1"/>
      <sheetName val="Форма 18"/>
      <sheetName val="Примечания"/>
      <sheetName val="Справочники"/>
      <sheetName val="Текущие цены"/>
      <sheetName val="рабочий"/>
      <sheetName val="окраска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Подробная по плану ТПиР на 2010"/>
      <sheetName val="Установки"/>
      <sheetName val="ИНДЕКС_МАТЕРИАЛЫ"/>
      <sheetName val="XLR_NoRangeSheet"/>
      <sheetName val="справочник"/>
      <sheetName val="Справочник (для реестра)"/>
      <sheetName val="Анализ себестоимости  ТП лист1 "/>
      <sheetName val="sapactivexlhiddensheet"/>
      <sheetName val="Исход.инф."/>
      <sheetName val="МАТЕР.433,452"/>
      <sheetName val="Списки"/>
      <sheetName val="Исходные"/>
      <sheetName val="План RUR"/>
      <sheetName val="1кв_"/>
      <sheetName val="2кв_"/>
      <sheetName val="3кв_"/>
      <sheetName val="4кв_"/>
      <sheetName val="6_14"/>
      <sheetName val="Подробная_по_плану_ТПиР_на_2010"/>
      <sheetName val="коэф"/>
      <sheetName val="ЛОМ_УКР"/>
      <sheetName val="Чугун_Украина"/>
      <sheetName val="3"/>
      <sheetName val="Параметры"/>
      <sheetName val="САР сводн. (2006)"/>
      <sheetName val="Проект"/>
      <sheetName val="Огл. Графиков"/>
      <sheetName val="Données"/>
      <sheetName val="Должности и оклады"/>
      <sheetName val="Список_Юж"/>
      <sheetName val="курс"/>
      <sheetName val="МС"/>
      <sheetName val="отрасл.инд"/>
      <sheetName val="НДС"/>
      <sheetName val="1.  Исходная инф. и свод"/>
      <sheetName val="ИТ-бюджет"/>
      <sheetName val="Source"/>
      <sheetName val="тар"/>
      <sheetName val="т1.15(смета8а)"/>
      <sheetName val="t_Настройки"/>
      <sheetName val="Лист13"/>
      <sheetName val="Прил. 5"/>
      <sheetName val="Balance"/>
      <sheetName val="#ССЫЛКА"/>
      <sheetName val="1сут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Лист1"/>
      <sheetName val="Форма 7 пр"/>
      <sheetName val="Лист2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4"/>
      <sheetName val="Форма5"/>
      <sheetName val="Форма5.1"/>
      <sheetName val="Форма5.2"/>
      <sheetName val="Форма6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#ССЫЛКА"/>
      <sheetName val="поставка сравн13"/>
      <sheetName val="Гр5(о)"/>
      <sheetName val="ПРОГНОЗ_1"/>
      <sheetName val="Лист5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Часть акта"/>
      <sheetName val="Лист3"/>
      <sheetName val="Лист4"/>
      <sheetName val="Лист5"/>
      <sheetName val="Лист6"/>
      <sheetName val="поставка сравн13"/>
      <sheetName val="Гр5(о)"/>
      <sheetName val="#ССЫЛКА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поставка сравн13"/>
      <sheetName val="Лист5"/>
      <sheetName val="BS new"/>
      <sheetName val="Форма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поставка сравн13"/>
      <sheetName val="Гр5(о)"/>
      <sheetName val="2002(v1)"/>
      <sheetName val="#ССЫЛКА"/>
      <sheetName val="Лист5"/>
      <sheetName val="Бюджет"/>
      <sheetName val="ПРОГНОЗ_1"/>
      <sheetName val="GKN (2)"/>
      <sheetName val="0.Настройка"/>
      <sheetName val="0_Настройка"/>
      <sheetName val="2009(2,3)_(2)"/>
      <sheetName val="GKN_(2)"/>
      <sheetName val="0_Настройка1"/>
      <sheetName val="выр__июль"/>
      <sheetName val="2009(2,3)_(2)1"/>
      <sheetName val="GKN_(2)1"/>
      <sheetName val="0_Настройка2"/>
      <sheetName val="2009(2,3)_(2)2"/>
      <sheetName val="GKN_(2)2"/>
      <sheetName val="0_Настройка3"/>
      <sheetName val="2009(2,3)_(2)3"/>
      <sheetName val="GKN_(2)3"/>
      <sheetName val="0_Настройка4"/>
      <sheetName val="2009(2,3)_(2)4"/>
      <sheetName val="GKN_(2)4"/>
      <sheetName val="0_Настройка5"/>
      <sheetName val="2009(2,3)_(2)5"/>
      <sheetName val="GKN_(2)5"/>
      <sheetName val="0_Настройка6"/>
      <sheetName val="2009(2,3)_(2)6"/>
      <sheetName val="GKN_(2)6"/>
      <sheetName val="0_Настройка7"/>
      <sheetName val="2009(2,3)_(2)7"/>
      <sheetName val="GKN_(2)7"/>
      <sheetName val="0_Настройка8"/>
      <sheetName val="2009(2,3)_(2)10"/>
      <sheetName val="GKN_(2)10"/>
      <sheetName val="0_Настройка11"/>
      <sheetName val="2009(2,3)_(2)8"/>
      <sheetName val="GKN_(2)8"/>
      <sheetName val="0_Настройка9"/>
      <sheetName val="2009(2,3)_(2)9"/>
      <sheetName val="GKN_(2)9"/>
      <sheetName val="0_Настройка10"/>
      <sheetName val="2009(2,3)_(2)12"/>
      <sheetName val="GKN_(2)12"/>
      <sheetName val="0_Настройка13"/>
      <sheetName val="2009(2,3)_(2)11"/>
      <sheetName val="GKN_(2)11"/>
      <sheetName val="0_Настройка12"/>
      <sheetName val="2009(2,3)_(2)15"/>
      <sheetName val="GKN_(2)15"/>
      <sheetName val="0_Настройка16"/>
      <sheetName val="2009(2,3)_(2)13"/>
      <sheetName val="GKN_(2)13"/>
      <sheetName val="0_Настройка14"/>
      <sheetName val="2009(2,3)_(2)14"/>
      <sheetName val="GKN_(2)14"/>
      <sheetName val="0_Настройка15"/>
      <sheetName val="АНАЛИТ"/>
      <sheetName val="Настройка"/>
      <sheetName val="2002_v2_"/>
      <sheetName val="Оценка DCF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Списки"/>
      <sheetName val="Contents"/>
      <sheetName val="ПЕРЕЧЕНЬ"/>
      <sheetName val="Программа"/>
      <sheetName val="Лист2"/>
      <sheetName val="Предпр.-взвеш. оценка"/>
      <sheetName val="Сдача "/>
      <sheetName val="Управление"/>
      <sheetName val="ПГ_Б_Баланс"/>
      <sheetName val="Форма2"/>
      <sheetName val="titre gap"/>
      <sheetName val="платежный календарь фин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вводные данные систем"/>
      <sheetName val="XLR_NoRangeSheet"/>
      <sheetName val="Содержание"/>
      <sheetName val="Налоги+Амортиз"/>
      <sheetName val="Энергия на СН"/>
      <sheetName val="Пески сводный реестр"/>
      <sheetName val="Т-18-Инвестиции"/>
      <sheetName val="НФИк"/>
      <sheetName val="Настройки"/>
      <sheetName val="Оценка_DCF"/>
      <sheetName val="Предпр_-взвеш__оценка"/>
      <sheetName val="Оценка_DCF1"/>
      <sheetName val="Предпр_-взвеш__оценка1"/>
      <sheetName val="Сет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2002(v1)"/>
      <sheetName val="#ССЫЛКА"/>
      <sheetName val="2002(v2)"/>
      <sheetName val="Бюджет"/>
      <sheetName val="MATRIX_DA_10"/>
      <sheetName val="СписокТЭП"/>
      <sheetName val="L-1"/>
      <sheetName val="Лист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"/>
      <sheetName val="Содержание"/>
      <sheetName val="KMG"/>
      <sheetName val="KTZ"/>
      <sheetName val="AA"/>
      <sheetName val="KEGOC"/>
      <sheetName val="KTEL"/>
      <sheetName val="KPOST"/>
      <sheetName val="KENG"/>
      <sheetName val="1ГО"/>
      <sheetName val="2ГО"/>
      <sheetName val="Справка"/>
      <sheetName val="Dictionaries"/>
      <sheetName val="1999-veca"/>
      <sheetName val="ЦХЛ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B2" t="str">
            <v>Январь</v>
          </cell>
        </row>
        <row r="3">
          <cell r="B3" t="str">
            <v>Февраль</v>
          </cell>
        </row>
        <row r="4">
          <cell r="B4" t="str">
            <v>Март</v>
          </cell>
        </row>
        <row r="5">
          <cell r="B5" t="str">
            <v>Апрель</v>
          </cell>
        </row>
        <row r="6">
          <cell r="B6" t="str">
            <v>Май</v>
          </cell>
        </row>
        <row r="7">
          <cell r="B7" t="str">
            <v>Июнь</v>
          </cell>
        </row>
        <row r="8">
          <cell r="B8" t="str">
            <v>Июль</v>
          </cell>
        </row>
        <row r="9">
          <cell r="B9" t="str">
            <v>Август</v>
          </cell>
        </row>
        <row r="10">
          <cell r="B10" t="str">
            <v>Сентябрь</v>
          </cell>
        </row>
        <row r="11">
          <cell r="B11" t="str">
            <v>Октябрь</v>
          </cell>
        </row>
        <row r="12">
          <cell r="B12" t="str">
            <v>Ноябрь</v>
          </cell>
        </row>
        <row r="13">
          <cell r="B13" t="str">
            <v>Декабрь</v>
          </cell>
        </row>
      </sheetData>
      <sheetData sheetId="13" refreshError="1"/>
      <sheetData sheetId="14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ТЭП"/>
      <sheetName val="Форма2"/>
      <sheetName val="Пром1"/>
      <sheetName val="ОТиТБ"/>
      <sheetName val="2.2 ОтклОТМ"/>
      <sheetName val="1.3.2 ОТМ"/>
      <sheetName val="Предпр"/>
      <sheetName val="ЦентрЗатр"/>
      <sheetName val="ЕдИзм"/>
      <sheetName val="I. Прогноз доходов"/>
      <sheetName val="СПгнг"/>
      <sheetName val="жд тарифы"/>
      <sheetName val="1NK"/>
      <sheetName val="ОборБалФормОтч"/>
      <sheetName val="МО 0012"/>
      <sheetName val="Добыча нефти4"/>
      <sheetName val="поставка сравн13"/>
      <sheetName val="Статьи ТЭП_старая структура"/>
      <sheetName val="Notes IS"/>
      <sheetName val="Input TD"/>
      <sheetName val="Сверка"/>
      <sheetName val="Prelim Cost"/>
      <sheetName val="#ССЫЛКА"/>
      <sheetName val="бартер"/>
      <sheetName val="1 класс"/>
      <sheetName val="2 класс"/>
      <sheetName val="3 класс"/>
      <sheetName val="4 класс"/>
      <sheetName val="5 класс"/>
      <sheetName val="Сеть"/>
      <sheetName val="t0_name"/>
      <sheetName val="ИД"/>
      <sheetName val="Отпуск продукции"/>
      <sheetName val="1"/>
      <sheetName val="MS"/>
      <sheetName val="общие данные"/>
      <sheetName val="спецпит,проездн."/>
      <sheetName val="13 NGDO"/>
      <sheetName val="FES"/>
      <sheetName val="Loans out"/>
      <sheetName val="МодельППП (Свод)"/>
      <sheetName val="Лист1"/>
      <sheetName val="2_2_ОтклОТМ"/>
      <sheetName val="1_3_2_ОТМ"/>
      <sheetName val="1кв. "/>
      <sheetName val="2кв."/>
      <sheetName val="14.1.2.2.(Услуги связи)"/>
      <sheetName val="табель"/>
      <sheetName val="Баланс"/>
      <sheetName val="Sheet5"/>
      <sheetName val="Форма1"/>
      <sheetName val="10 БО (kzt)"/>
      <sheetName val="Штатное 2012-2015"/>
      <sheetName val="смета"/>
      <sheetName val="Бюджет"/>
      <sheetName val="Пр2"/>
      <sheetName val="ввод-вывод ОС авг2004- 2005"/>
      <sheetName val="Форма3.6"/>
      <sheetName val="элементы"/>
      <sheetName val="5NK "/>
      <sheetName val="Нефть"/>
      <sheetName val="флормиро"/>
      <sheetName val="L-1"/>
      <sheetName val="из сем"/>
      <sheetName val="ПРОГНОЗ_1"/>
      <sheetName val="  2.3.2"/>
      <sheetName val="PL12"/>
      <sheetName val="отделы"/>
      <sheetName val="MATRIX_DA_10"/>
      <sheetName val="Cash flow 2011"/>
      <sheetName val="list"/>
      <sheetName val="VLOOKUP"/>
      <sheetName val="INPUTMASTER"/>
      <sheetName val="КБ"/>
      <sheetName val="Способ закупки"/>
      <sheetName val="AFS"/>
      <sheetName val="План произв-ва (мес.) (бюджет)"/>
      <sheetName val="янв (2)"/>
      <sheetName val="рев дф (1.08.) (3)"/>
      <sheetName val="заявка (2)"/>
      <sheetName val="Материалы для АУП"/>
      <sheetName val="ГТМ"/>
      <sheetName val="тех реж"/>
      <sheetName val="Кап затраты ОМГ 16"/>
      <sheetName val="Сотрудники"/>
      <sheetName val="замер"/>
      <sheetName val="Титул1"/>
      <sheetName val="АТиК"/>
      <sheetName val="Потребители"/>
      <sheetName val="Блоки"/>
      <sheetName val="д.7.001"/>
      <sheetName val="BS new"/>
      <sheetName val="Datasheet"/>
      <sheetName val="Сдача "/>
      <sheetName val="s"/>
      <sheetName val="Hidden"/>
      <sheetName val="ЭКРБ"/>
      <sheetName val="1 (2)"/>
      <sheetName val="Об-я св-а"/>
      <sheetName val="2в"/>
      <sheetName val="Гр5(о)"/>
      <sheetName val="УУ 9 мес.2014"/>
      <sheetName val="МОП"/>
      <sheetName val="13_NGDO"/>
      <sheetName val="Добыча_нефти4"/>
      <sheetName val="14_1_2_2_(Услуги_связи)"/>
      <sheetName val="поставка_сравн13"/>
      <sheetName val="жд_тарифы"/>
      <sheetName val="1кв__"/>
      <sheetName val="2кв_"/>
      <sheetName val="янв_(2)"/>
      <sheetName val="рев_дф_(1_08_)_(3)"/>
      <sheetName val="заявка_(2)"/>
      <sheetName val="Материалы_для_АУП"/>
      <sheetName val="МодельППП_(Свод)"/>
      <sheetName val="Input_TD"/>
      <sheetName val="2_2_ОтклОТМ1"/>
      <sheetName val="1_3_2_ОТМ1"/>
      <sheetName val="МО_0012"/>
      <sheetName val="Статьи_ТЭП_старая_структура"/>
      <sheetName val="I__Прогноз_доходов"/>
      <sheetName val="Notes_IS"/>
      <sheetName val="Prelim_Cost"/>
      <sheetName val="Отпуск_продукции"/>
      <sheetName val="1_класс"/>
      <sheetName val="2_класс"/>
      <sheetName val="3_класс"/>
      <sheetName val="4_класс"/>
      <sheetName val="5_класс"/>
      <sheetName val="спецпит,проездн_"/>
      <sheetName val="План_произв-ва_(мес_)_(бюджет)"/>
      <sheetName val="10_БО_(kzt)"/>
      <sheetName val="общие_данные"/>
      <sheetName val="тех_реж"/>
      <sheetName val="Кап_затраты_ОМГ_16"/>
      <sheetName val="1_(2)"/>
      <sheetName val="ввод-вывод_ОС_авг2004-_2005"/>
      <sheetName val="Loans_out"/>
      <sheetName val="Штатное_2012-2015"/>
      <sheetName val="Об-я_св-а"/>
      <sheetName val="Cash_flow_2011"/>
      <sheetName val="5NK_"/>
      <sheetName val="из_сем"/>
      <sheetName val="__2_3_2"/>
      <sheetName val="Форма3_6"/>
      <sheetName val="7НК"/>
      <sheetName val="апрель 09."/>
      <sheetName val="Направления обучения"/>
      <sheetName val="Приложение 7 (ЕНП)"/>
      <sheetName val="сортамент"/>
      <sheetName val="Заполните"/>
      <sheetName val="План"/>
      <sheetName val="Факт"/>
      <sheetName val="потр"/>
      <sheetName val="СН"/>
      <sheetName val="Лист5"/>
      <sheetName val="Лист3"/>
      <sheetName val="точн2"/>
      <sheetName val="БиВи (290)"/>
      <sheetName val="450 (2)"/>
      <sheetName val="Накл"/>
      <sheetName val="I KEY INFORMATION"/>
      <sheetName val="Balance Sheet"/>
      <sheetName val="WBS elements RS-v.02A"/>
      <sheetName val="PP&amp;E mvt for 2003"/>
      <sheetName val="Capex"/>
      <sheetName val="Спецификация"/>
      <sheetName val="Прайс 2005"/>
      <sheetName val=""/>
      <sheetName val="исп_см_"/>
      <sheetName val="БПО"/>
      <sheetName val="13_NGDO1"/>
      <sheetName val="Добыча_нефти41"/>
      <sheetName val="14_1_2_2_(Услуги_связи)1"/>
      <sheetName val="поставка_сравн131"/>
      <sheetName val="жд_тарифы1"/>
      <sheetName val="1кв__1"/>
      <sheetName val="2кв_1"/>
      <sheetName val="рев_дф_(1_08_)_(3)1"/>
      <sheetName val="заявка_(2)1"/>
      <sheetName val="янв_(2)1"/>
      <sheetName val="Материалы_для_АУП1"/>
      <sheetName val="МодельППП_(Свод)1"/>
      <sheetName val="Input_TD1"/>
      <sheetName val="2_2_ОтклОТМ2"/>
      <sheetName val="1_3_2_ОТМ2"/>
      <sheetName val="МО_00121"/>
      <sheetName val="Статьи_ТЭП_старая_структура1"/>
      <sheetName val="I__Прогноз_доходов1"/>
      <sheetName val="Notes_IS1"/>
      <sheetName val="Prelim_Cost1"/>
      <sheetName val="Отпуск_продукции1"/>
      <sheetName val="1_класс1"/>
      <sheetName val="2_класс1"/>
      <sheetName val="3_класс1"/>
      <sheetName val="4_класс1"/>
      <sheetName val="5_класс1"/>
      <sheetName val="спецпит,проездн_1"/>
      <sheetName val="План_произв-ва_(мес_)_(бюджет)1"/>
      <sheetName val="10_БО_(kzt)1"/>
      <sheetName val="общие_данные1"/>
      <sheetName val="тех_реж1"/>
      <sheetName val="Кап_затраты_ОМГ_161"/>
      <sheetName val="ввод-вывод_ОС_авг2004-_20051"/>
      <sheetName val="Loans_out1"/>
      <sheetName val="1_(2)1"/>
      <sheetName val="Об-я_св-а1"/>
      <sheetName val="Штатное_2012-20151"/>
      <sheetName val="Cash_flow_20111"/>
      <sheetName val="5NK_1"/>
      <sheetName val="из_сем1"/>
      <sheetName val="__2_3_21"/>
      <sheetName val="Форма3_61"/>
      <sheetName val="апрель_09_"/>
      <sheetName val="Макро"/>
      <sheetName val="Преискурант"/>
      <sheetName val="Табельные номера сотрудников"/>
      <sheetName val="Лист2"/>
      <sheetName val="Sep"/>
      <sheetName val="массив ДЗО"/>
      <sheetName val="форма 3 смета затрат"/>
      <sheetName val="Sales F"/>
      <sheetName val="новая №5"/>
      <sheetName val="Movements"/>
      <sheetName val="Собственный капитал"/>
      <sheetName val="Пок"/>
      <sheetName val="черновик"/>
      <sheetName val="ОП_свод"/>
      <sheetName val="глина"/>
      <sheetName val="Лв 1715 (сб)"/>
      <sheetName val="шкала"/>
      <sheetName val="База"/>
      <sheetName val="Ведомость"/>
      <sheetName val="линии"/>
      <sheetName val="нагр.МВт"/>
      <sheetName val="Показатели январь"/>
      <sheetName val="сут.баланс по РДЦ"/>
      <sheetName val="Справочник"/>
      <sheetName val="Итоговая таблица"/>
      <sheetName val="Осн. пара"/>
      <sheetName val="ДД"/>
      <sheetName val="Затраты"/>
      <sheetName val="Осн"/>
      <sheetName val="Тариф"/>
      <sheetName val="Доход"/>
      <sheetName val="БСП"/>
      <sheetName val="Ф3 2019"/>
      <sheetName val="Ф4 2019"/>
      <sheetName val="ДДС"/>
      <sheetName val="КПН"/>
      <sheetName val="БФП"/>
      <sheetName val="Loan"/>
      <sheetName val="07"/>
      <sheetName val="04.1.2"/>
      <sheetName val="04.1.4-05.1.4"/>
      <sheetName val="04.1.5"/>
      <sheetName val="04.1.8"/>
      <sheetName val="04.1.9"/>
      <sheetName val="04.1.99"/>
      <sheetName val="04.2"/>
      <sheetName val="04.2.5"/>
      <sheetName val="04.3.1"/>
      <sheetName val="04.3.2"/>
      <sheetName val="04.4"/>
      <sheetName val="04.5.2"/>
      <sheetName val="04.5.3"/>
      <sheetName val="04.6.1"/>
      <sheetName val="04.6.2"/>
      <sheetName val="04.6.3"/>
      <sheetName val="04.7.1"/>
      <sheetName val="04.7.3 "/>
      <sheetName val="04.7.7"/>
      <sheetName val="04.7.8"/>
      <sheetName val="04.7.9"/>
      <sheetName val="04.7.10"/>
      <sheetName val="04.7.11"/>
      <sheetName val="04.7.12"/>
      <sheetName val="04.7.15"/>
      <sheetName val="04.7.16"/>
      <sheetName val="04.7.99"/>
      <sheetName val="04.8.1"/>
      <sheetName val="04.8.2"/>
      <sheetName val="04.8.3"/>
      <sheetName val="04.8.4"/>
      <sheetName val="04.8.5"/>
      <sheetName val="04.8.6"/>
      <sheetName val="04.8.7"/>
      <sheetName val="04.8.8"/>
      <sheetName val="04.8.12"/>
      <sheetName val="04.8.13"/>
      <sheetName val="04.8.14"/>
      <sheetName val="04.8.99"/>
      <sheetName val="Сигма"/>
      <sheetName val="Расчет ФОТ"/>
      <sheetName val="график смен 2020"/>
      <sheetName val="05.1.3"/>
      <sheetName val="05.1.7"/>
      <sheetName val="05.2"/>
      <sheetName val="5.2.7"/>
      <sheetName val="05.3.1"/>
      <sheetName val="05.3.2"/>
      <sheetName val="05.4"/>
      <sheetName val="05.5.1"/>
      <sheetName val="05.5.2"/>
      <sheetName val="05.5.6"/>
      <sheetName val="05.5.8"/>
      <sheetName val="05.5.9"/>
      <sheetName val="05.5.10"/>
      <sheetName val="05.5.11"/>
      <sheetName val="05.5.13"/>
      <sheetName val="05.5.14"/>
      <sheetName val="05.5.15"/>
      <sheetName val="05.5.16"/>
      <sheetName val="05.5.18"/>
      <sheetName val="05.5.19"/>
      <sheetName val="05.5.20"/>
      <sheetName val="05.5.21"/>
      <sheetName val="04.8.10-05.5.22"/>
      <sheetName val="05.5.24"/>
      <sheetName val="05.6.1"/>
      <sheetName val="05.6.2"/>
      <sheetName val="05.6.3"/>
      <sheetName val="05.6.6"/>
      <sheetName val="05.6.8"/>
      <sheetName val="05.6.10"/>
      <sheetName val="05.6.13"/>
      <sheetName val="05.6.14"/>
      <sheetName val="05.6.99"/>
      <sheetName val="10.1"/>
      <sheetName val="10.2"/>
      <sheetName val="10.3"/>
      <sheetName val="11.2"/>
      <sheetName val="11.3"/>
      <sheetName val="11.4"/>
      <sheetName val="Depreciation"/>
      <sheetName val="налоговая амортиз ФА"/>
      <sheetName val="TB-300699-Final"/>
      <sheetName val="capex_kzt"/>
      <sheetName val="сброс"/>
      <sheetName val="LME_prices"/>
      <sheetName val="2_2_ОтклОТМ3"/>
      <sheetName val="1_3_2_ОТМ3"/>
      <sheetName val="жд_тарифы2"/>
      <sheetName val="МО_00122"/>
      <sheetName val="Статьи_ТЭП_старая_структура2"/>
      <sheetName val="Добыча_нефти42"/>
      <sheetName val="поставка_сравн132"/>
      <sheetName val="I__Прогноз_доходов2"/>
      <sheetName val="Notes_IS2"/>
      <sheetName val="Input_TD2"/>
      <sheetName val="Prelim_Cost2"/>
      <sheetName val="1_класс2"/>
      <sheetName val="2_класс2"/>
      <sheetName val="3_класс2"/>
      <sheetName val="4_класс2"/>
      <sheetName val="5_класс2"/>
      <sheetName val="Отпуск_продукции2"/>
      <sheetName val="спецпит,проездн_2"/>
      <sheetName val="13_NGDO2"/>
      <sheetName val="общие_данные2"/>
      <sheetName val="Loans_out2"/>
      <sheetName val="МодельППП_(Свод)2"/>
      <sheetName val="Способ_закупки"/>
      <sheetName val="14_1_2_2_(Услуги_связи)2"/>
      <sheetName val="10_БО_(kzt)2"/>
      <sheetName val="1кв__2"/>
      <sheetName val="2кв_2"/>
      <sheetName val="Штатное_2012-20152"/>
      <sheetName val="Cash_flow_20112"/>
      <sheetName val="Сдача_"/>
      <sheetName val="ввод-вывод_ОС_авг2004-_20052"/>
      <sheetName val="Форма3_62"/>
      <sheetName val="5NK_2"/>
      <sheetName val="из_сем2"/>
      <sheetName val="__2_3_22"/>
      <sheetName val="План_произв-ва_(мес_)_(бюджет)2"/>
      <sheetName val="янв_(2)2"/>
      <sheetName val="рев_дф_(1_08_)_(3)2"/>
      <sheetName val="заявка_(2)2"/>
      <sheetName val="Материалы_для_АУП2"/>
      <sheetName val="тех_реж2"/>
      <sheetName val="Кап_затраты_ОМГ_162"/>
      <sheetName val="д_7_001"/>
      <sheetName val="1_(2)2"/>
      <sheetName val="Об-я_св-а2"/>
      <sheetName val="УУ_9_мес_2014"/>
      <sheetName val="апрель_09_1"/>
      <sheetName val="Направления_обучения"/>
      <sheetName val="Приложение_7_(ЕНП)"/>
      <sheetName val="PP&amp;E_mvt_for_2003"/>
      <sheetName val="WBS_elements_RS-v_02A"/>
      <sheetName val="Прайс_2005"/>
      <sheetName val="BS_new"/>
      <sheetName val="Лист4"/>
      <sheetName val="БиВи_(290)"/>
      <sheetName val="450_(2)"/>
      <sheetName val="2002(v2)"/>
      <sheetName val="a"/>
      <sheetName val="ЦФО"/>
      <sheetName val="наличие_НДС"/>
      <sheetName val="Тип_учета"/>
      <sheetName val="tob-assump"/>
      <sheetName val="Info"/>
      <sheetName val="книга предпосылок"/>
      <sheetName val="Данные"/>
      <sheetName val="sov tot"/>
      <sheetName val="по 2007 году план на 2008 год"/>
      <sheetName val="консалт"/>
      <sheetName val="общие"/>
      <sheetName val="январь"/>
      <sheetName val="бензин по авто"/>
      <sheetName val="др адм"/>
      <sheetName val="Осн.ср-ва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 По скв"/>
      <sheetName val="NOV"/>
      <sheetName val="конфир"/>
      <sheetName val="IS"/>
      <sheetName val="таблица"/>
      <sheetName val="Астана рус"/>
      <sheetName val="Алматы рус"/>
      <sheetName val="Data-in"/>
      <sheetName val="МТ_CapexDepreciation"/>
      <sheetName val="МУНАЙТАС L-1"/>
      <sheetName val="ПО НОВОМУ ШТАТНОМУ"/>
      <sheetName val="100 159 -полигр ус (2)"/>
      <sheetName val="хозтов"/>
      <sheetName val="Статьи"/>
      <sheetName val="Выбор"/>
      <sheetName val="Апрель"/>
      <sheetName val="Сентябрь"/>
      <sheetName val="Ноябрь"/>
      <sheetName val="Квартал"/>
      <sheetName val="Июль"/>
      <sheetName val="Март"/>
      <sheetName val="Июнь"/>
      <sheetName val="Содержание"/>
      <sheetName val="класс"/>
      <sheetName val="2003 (215862 тн)"/>
      <sheetName val="Scenar"/>
      <sheetName val="ati"/>
      <sheetName val="I1"/>
      <sheetName val="I2"/>
      <sheetName val="Dictionaries"/>
      <sheetName val="Астана_рус"/>
      <sheetName val="Алматы_рус"/>
      <sheetName val=" 2019 на 24"/>
      <sheetName val="ремонт 25"/>
      <sheetName val="Факт 2017"/>
      <sheetName val="Проект"/>
      <sheetName val="финпл "/>
      <sheetName val="Налоги (ФД)2013"/>
      <sheetName val="расчет налогов транс"/>
      <sheetName val="КВЛ ЦТТ и СТ"/>
      <sheetName val="Ком плат"/>
      <sheetName val="список"/>
      <sheetName val="Quots"/>
      <sheetName val="fa movement kyrg"/>
      <sheetName val="P&amp;L"/>
      <sheetName val="Provisions"/>
      <sheetName val="2010"/>
      <sheetName val="К сущ"/>
      <sheetName val="Дефл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>
        <row r="3">
          <cell r="A3">
            <v>1</v>
          </cell>
        </row>
      </sheetData>
      <sheetData sheetId="170">
        <row r="3">
          <cell r="A3">
            <v>1</v>
          </cell>
        </row>
      </sheetData>
      <sheetData sheetId="171">
        <row r="3">
          <cell r="A3">
            <v>1</v>
          </cell>
        </row>
      </sheetData>
      <sheetData sheetId="172">
        <row r="3">
          <cell r="A3">
            <v>1</v>
          </cell>
        </row>
      </sheetData>
      <sheetData sheetId="173">
        <row r="3">
          <cell r="A3">
            <v>1</v>
          </cell>
        </row>
      </sheetData>
      <sheetData sheetId="174">
        <row r="3">
          <cell r="A3">
            <v>1</v>
          </cell>
        </row>
      </sheetData>
      <sheetData sheetId="175">
        <row r="3">
          <cell r="A3">
            <v>1</v>
          </cell>
        </row>
      </sheetData>
      <sheetData sheetId="176">
        <row r="3">
          <cell r="A3">
            <v>1</v>
          </cell>
        </row>
      </sheetData>
      <sheetData sheetId="177">
        <row r="3">
          <cell r="A3">
            <v>1</v>
          </cell>
        </row>
      </sheetData>
      <sheetData sheetId="178">
        <row r="3">
          <cell r="A3">
            <v>1</v>
          </cell>
        </row>
      </sheetData>
      <sheetData sheetId="179">
        <row r="3">
          <cell r="A3">
            <v>1</v>
          </cell>
        </row>
      </sheetData>
      <sheetData sheetId="180">
        <row r="3">
          <cell r="A3">
            <v>1</v>
          </cell>
        </row>
      </sheetData>
      <sheetData sheetId="181">
        <row r="3">
          <cell r="A3">
            <v>1</v>
          </cell>
        </row>
      </sheetData>
      <sheetData sheetId="182">
        <row r="3">
          <cell r="A3">
            <v>1</v>
          </cell>
        </row>
      </sheetData>
      <sheetData sheetId="183">
        <row r="3">
          <cell r="A3">
            <v>1</v>
          </cell>
        </row>
      </sheetData>
      <sheetData sheetId="184">
        <row r="3">
          <cell r="A3">
            <v>1</v>
          </cell>
        </row>
      </sheetData>
      <sheetData sheetId="185">
        <row r="3">
          <cell r="A3">
            <v>1</v>
          </cell>
        </row>
      </sheetData>
      <sheetData sheetId="186">
        <row r="3">
          <cell r="A3">
            <v>1</v>
          </cell>
        </row>
      </sheetData>
      <sheetData sheetId="187">
        <row r="3">
          <cell r="A3">
            <v>1</v>
          </cell>
        </row>
      </sheetData>
      <sheetData sheetId="188">
        <row r="3">
          <cell r="A3">
            <v>1</v>
          </cell>
        </row>
      </sheetData>
      <sheetData sheetId="189">
        <row r="3">
          <cell r="A3">
            <v>1</v>
          </cell>
        </row>
      </sheetData>
      <sheetData sheetId="190">
        <row r="3">
          <cell r="A3">
            <v>1</v>
          </cell>
        </row>
      </sheetData>
      <sheetData sheetId="191">
        <row r="3">
          <cell r="A3">
            <v>1</v>
          </cell>
        </row>
      </sheetData>
      <sheetData sheetId="192">
        <row r="3">
          <cell r="A3">
            <v>1</v>
          </cell>
        </row>
      </sheetData>
      <sheetData sheetId="193">
        <row r="3">
          <cell r="A3">
            <v>1</v>
          </cell>
        </row>
      </sheetData>
      <sheetData sheetId="194">
        <row r="3">
          <cell r="A3">
            <v>1</v>
          </cell>
        </row>
      </sheetData>
      <sheetData sheetId="195">
        <row r="3">
          <cell r="A3">
            <v>1</v>
          </cell>
        </row>
      </sheetData>
      <sheetData sheetId="196">
        <row r="3">
          <cell r="A3">
            <v>1</v>
          </cell>
        </row>
      </sheetData>
      <sheetData sheetId="197">
        <row r="3">
          <cell r="A3">
            <v>1</v>
          </cell>
        </row>
      </sheetData>
      <sheetData sheetId="198">
        <row r="3">
          <cell r="A3">
            <v>1</v>
          </cell>
        </row>
      </sheetData>
      <sheetData sheetId="199">
        <row r="3">
          <cell r="A3">
            <v>1</v>
          </cell>
        </row>
      </sheetData>
      <sheetData sheetId="200">
        <row r="3">
          <cell r="A3">
            <v>1</v>
          </cell>
        </row>
      </sheetData>
      <sheetData sheetId="201">
        <row r="3">
          <cell r="A3">
            <v>1</v>
          </cell>
        </row>
      </sheetData>
      <sheetData sheetId="202">
        <row r="3">
          <cell r="A3">
            <v>1</v>
          </cell>
        </row>
      </sheetData>
      <sheetData sheetId="203">
        <row r="3">
          <cell r="A3">
            <v>1</v>
          </cell>
        </row>
      </sheetData>
      <sheetData sheetId="204">
        <row r="3">
          <cell r="A3">
            <v>1</v>
          </cell>
        </row>
      </sheetData>
      <sheetData sheetId="205">
        <row r="3">
          <cell r="A3">
            <v>1</v>
          </cell>
        </row>
      </sheetData>
      <sheetData sheetId="206">
        <row r="3">
          <cell r="A3">
            <v>1</v>
          </cell>
        </row>
      </sheetData>
      <sheetData sheetId="207">
        <row r="3">
          <cell r="A3">
            <v>1</v>
          </cell>
        </row>
      </sheetData>
      <sheetData sheetId="208">
        <row r="3">
          <cell r="A3">
            <v>1</v>
          </cell>
        </row>
      </sheetData>
      <sheetData sheetId="209">
        <row r="3">
          <cell r="A3">
            <v>1</v>
          </cell>
        </row>
      </sheetData>
      <sheetData sheetId="210">
        <row r="3">
          <cell r="A3">
            <v>1</v>
          </cell>
        </row>
      </sheetData>
      <sheetData sheetId="211">
        <row r="3">
          <cell r="A3">
            <v>1</v>
          </cell>
        </row>
      </sheetData>
      <sheetData sheetId="212">
        <row r="3">
          <cell r="A3">
            <v>1</v>
          </cell>
        </row>
      </sheetData>
      <sheetData sheetId="213">
        <row r="3">
          <cell r="A3">
            <v>1</v>
          </cell>
        </row>
      </sheetData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>
        <row r="3">
          <cell r="A3">
            <v>1</v>
          </cell>
        </row>
      </sheetData>
      <sheetData sheetId="232">
        <row r="3">
          <cell r="A3">
            <v>1</v>
          </cell>
        </row>
      </sheetData>
      <sheetData sheetId="233">
        <row r="3">
          <cell r="A3">
            <v>1</v>
          </cell>
        </row>
      </sheetData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>
        <row r="3">
          <cell r="A3">
            <v>1</v>
          </cell>
        </row>
      </sheetData>
      <sheetData sheetId="240">
        <row r="3">
          <cell r="A3">
            <v>1</v>
          </cell>
        </row>
      </sheetData>
      <sheetData sheetId="241">
        <row r="3">
          <cell r="A3">
            <v>1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>
        <row r="3">
          <cell r="A3">
            <v>1</v>
          </cell>
        </row>
      </sheetData>
      <sheetData sheetId="341">
        <row r="3">
          <cell r="A3">
            <v>1</v>
          </cell>
        </row>
      </sheetData>
      <sheetData sheetId="342"/>
      <sheetData sheetId="343"/>
      <sheetData sheetId="344"/>
      <sheetData sheetId="345">
        <row r="3">
          <cell r="A3">
            <v>1</v>
          </cell>
        </row>
      </sheetData>
      <sheetData sheetId="346">
        <row r="3">
          <cell r="A3">
            <v>1</v>
          </cell>
        </row>
      </sheetData>
      <sheetData sheetId="347">
        <row r="3">
          <cell r="A3">
            <v>1</v>
          </cell>
        </row>
      </sheetData>
      <sheetData sheetId="348">
        <row r="3">
          <cell r="A3">
            <v>1</v>
          </cell>
        </row>
      </sheetData>
      <sheetData sheetId="349">
        <row r="3">
          <cell r="A3">
            <v>1</v>
          </cell>
        </row>
      </sheetData>
      <sheetData sheetId="350">
        <row r="3">
          <cell r="A3">
            <v>1</v>
          </cell>
        </row>
      </sheetData>
      <sheetData sheetId="351">
        <row r="3">
          <cell r="A3">
            <v>1</v>
          </cell>
        </row>
      </sheetData>
      <sheetData sheetId="352">
        <row r="3">
          <cell r="A3">
            <v>1</v>
          </cell>
        </row>
      </sheetData>
      <sheetData sheetId="353">
        <row r="3">
          <cell r="A3">
            <v>1</v>
          </cell>
        </row>
      </sheetData>
      <sheetData sheetId="354">
        <row r="3">
          <cell r="A3">
            <v>1</v>
          </cell>
        </row>
      </sheetData>
      <sheetData sheetId="355">
        <row r="3">
          <cell r="A3">
            <v>1</v>
          </cell>
        </row>
      </sheetData>
      <sheetData sheetId="356"/>
      <sheetData sheetId="357"/>
      <sheetData sheetId="358">
        <row r="3">
          <cell r="A3">
            <v>1</v>
          </cell>
        </row>
      </sheetData>
      <sheetData sheetId="359">
        <row r="3">
          <cell r="A3">
            <v>1</v>
          </cell>
        </row>
      </sheetData>
      <sheetData sheetId="360">
        <row r="3">
          <cell r="A3">
            <v>1</v>
          </cell>
        </row>
      </sheetData>
      <sheetData sheetId="361">
        <row r="3">
          <cell r="A3">
            <v>1</v>
          </cell>
        </row>
      </sheetData>
      <sheetData sheetId="362" refreshError="1"/>
      <sheetData sheetId="363">
        <row r="3">
          <cell r="A3">
            <v>1</v>
          </cell>
        </row>
      </sheetData>
      <sheetData sheetId="364">
        <row r="3">
          <cell r="A3">
            <v>1</v>
          </cell>
        </row>
      </sheetData>
      <sheetData sheetId="365">
        <row r="3">
          <cell r="A3">
            <v>1</v>
          </cell>
        </row>
      </sheetData>
      <sheetData sheetId="366">
        <row r="3">
          <cell r="A3">
            <v>1</v>
          </cell>
        </row>
      </sheetData>
      <sheetData sheetId="367"/>
      <sheetData sheetId="368">
        <row r="3">
          <cell r="A3">
            <v>1</v>
          </cell>
        </row>
      </sheetData>
      <sheetData sheetId="369" refreshError="1"/>
      <sheetData sheetId="370">
        <row r="3">
          <cell r="A3">
            <v>1</v>
          </cell>
        </row>
      </sheetData>
      <sheetData sheetId="371">
        <row r="3">
          <cell r="A3">
            <v>1</v>
          </cell>
        </row>
      </sheetData>
      <sheetData sheetId="372">
        <row r="3">
          <cell r="A3">
            <v>1</v>
          </cell>
        </row>
      </sheetData>
      <sheetData sheetId="373">
        <row r="3">
          <cell r="A3">
            <v>1</v>
          </cell>
        </row>
      </sheetData>
      <sheetData sheetId="374">
        <row r="3">
          <cell r="A3">
            <v>1</v>
          </cell>
        </row>
      </sheetData>
      <sheetData sheetId="375">
        <row r="3">
          <cell r="A3">
            <v>1</v>
          </cell>
        </row>
      </sheetData>
      <sheetData sheetId="376">
        <row r="3">
          <cell r="A3">
            <v>1</v>
          </cell>
        </row>
      </sheetData>
      <sheetData sheetId="377">
        <row r="3">
          <cell r="A3">
            <v>1</v>
          </cell>
        </row>
      </sheetData>
      <sheetData sheetId="378">
        <row r="3">
          <cell r="A3">
            <v>1</v>
          </cell>
        </row>
      </sheetData>
      <sheetData sheetId="379">
        <row r="3">
          <cell r="A3">
            <v>1</v>
          </cell>
        </row>
      </sheetData>
      <sheetData sheetId="380">
        <row r="3">
          <cell r="A3">
            <v>1</v>
          </cell>
        </row>
      </sheetData>
      <sheetData sheetId="381"/>
      <sheetData sheetId="382" refreshError="1"/>
      <sheetData sheetId="383">
        <row r="3">
          <cell r="A3">
            <v>1</v>
          </cell>
        </row>
      </sheetData>
      <sheetData sheetId="384">
        <row r="3">
          <cell r="A3">
            <v>1</v>
          </cell>
        </row>
      </sheetData>
      <sheetData sheetId="385" refreshError="1"/>
      <sheetData sheetId="386">
        <row r="3">
          <cell r="A3">
            <v>1</v>
          </cell>
        </row>
      </sheetData>
      <sheetData sheetId="387" refreshError="1"/>
      <sheetData sheetId="388" refreshError="1"/>
      <sheetData sheetId="389">
        <row r="3">
          <cell r="A3">
            <v>1</v>
          </cell>
        </row>
      </sheetData>
      <sheetData sheetId="390">
        <row r="3">
          <cell r="A3">
            <v>1</v>
          </cell>
        </row>
      </sheetData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3">
          <cell r="A3">
            <v>1</v>
          </cell>
        </row>
      </sheetData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/>
      <sheetData sheetId="434" refreshError="1"/>
      <sheetData sheetId="435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ТЭП"/>
      <sheetName val="Форма2"/>
      <sheetName val="ОТиТБ"/>
      <sheetName val="Добыча нефти4"/>
      <sheetName val="поставка сравн13"/>
      <sheetName val="МодельППП (Свод)"/>
      <sheetName val="Лист1"/>
      <sheetName val="FES"/>
      <sheetName val="Пром1"/>
      <sheetName val="СПгнг"/>
      <sheetName val="13 NGDO"/>
      <sheetName val="ЦентрЗатр"/>
      <sheetName val="2_2_ОтклОТМ"/>
      <sheetName val="1_3_2_ОТМ"/>
      <sheetName val="жд тарифы"/>
      <sheetName val="1кв. "/>
      <sheetName val="2кв."/>
      <sheetName val="14.1.2.2.(Услуги связи)"/>
      <sheetName val="I. Прогноз доходов"/>
      <sheetName val="бартер"/>
      <sheetName val="Input TD"/>
      <sheetName val="2.2 ОтклОТМ"/>
      <sheetName val="1.3.2 ОТМ"/>
      <sheetName val="Предпр"/>
      <sheetName val="ЕдИзм"/>
      <sheetName val="ОборБалФормОтч"/>
      <sheetName val="МО 0012"/>
      <sheetName val="Статьи ТЭП_старая структура"/>
      <sheetName val="Notes IS"/>
      <sheetName val="1NK"/>
      <sheetName val="#ССЫЛКА"/>
      <sheetName val="Prelim Cost"/>
      <sheetName val="Сверка"/>
      <sheetName val="t0_name"/>
      <sheetName val="ИД"/>
      <sheetName val="Отпуск продукции"/>
      <sheetName val="1 класс"/>
      <sheetName val="2 класс"/>
      <sheetName val="3 класс"/>
      <sheetName val="4 класс"/>
      <sheetName val="5 класс"/>
      <sheetName val="спецпит,проездн."/>
      <sheetName val="1"/>
      <sheetName val="MS"/>
      <sheetName val="табель"/>
      <sheetName val="Баланс"/>
      <sheetName val="Sheet5"/>
      <sheetName val="Сеть"/>
      <sheetName val="общие данные"/>
      <sheetName val="Loans out"/>
      <sheetName val="ввод-вывод ОС авг2004- 2005"/>
      <sheetName val="5NK "/>
      <sheetName val="из сем"/>
      <sheetName val="Форма1"/>
      <sheetName val="10 БО (kzt)"/>
      <sheetName val="Штатное 2012-2015"/>
      <sheetName val="смета"/>
      <sheetName val="Бюджет"/>
      <sheetName val="Пр2"/>
      <sheetName val="  2.3.2"/>
      <sheetName val="PL12"/>
      <sheetName val="Форма3.6"/>
      <sheetName val="элементы"/>
      <sheetName val="MATRIX_DA_10"/>
      <sheetName val="План произв-ва (мес.) (бюджет)"/>
      <sheetName val="янв (2)"/>
      <sheetName val="рев дф (1.08.) (3)"/>
      <sheetName val="заявка (2)"/>
      <sheetName val="Материалы для АУП"/>
      <sheetName val="ГТМ"/>
      <sheetName val="тех реж"/>
      <sheetName val="Кап затраты ОМГ 16"/>
      <sheetName val="Сотрудники"/>
      <sheetName val="замер"/>
      <sheetName val="L-1"/>
      <sheetName val="Титул1"/>
      <sheetName val="Нефть"/>
      <sheetName val="флормиро"/>
      <sheetName val="Hidden"/>
      <sheetName val="s"/>
      <sheetName val="Способ закупки"/>
      <sheetName val="Макро"/>
      <sheetName val="list"/>
      <sheetName val="1 (2)"/>
      <sheetName val="2в"/>
      <sheetName val="Об-я св-а"/>
      <sheetName val="МОП"/>
      <sheetName val="Cash flow 2011"/>
      <sheetName val="ЭКРБ"/>
      <sheetName val="7НК"/>
      <sheetName val="13_NGDO"/>
      <sheetName val="Добыча_нефти4"/>
      <sheetName val="14_1_2_2_(Услуги_связи)"/>
      <sheetName val="поставка_сравн13"/>
      <sheetName val="жд_тарифы"/>
      <sheetName val="1кв__"/>
      <sheetName val="2кв_"/>
      <sheetName val="янв_(2)"/>
      <sheetName val="рев_дф_(1_08_)_(3)"/>
      <sheetName val="заявка_(2)"/>
      <sheetName val="Материалы_для_АУП"/>
      <sheetName val="МодельППП_(Свод)"/>
      <sheetName val="Input_TD"/>
      <sheetName val="2_2_ОтклОТМ1"/>
      <sheetName val="1_3_2_ОТМ1"/>
      <sheetName val="МО_0012"/>
      <sheetName val="Статьи_ТЭП_старая_структура"/>
      <sheetName val="I__Прогноз_доходов"/>
      <sheetName val="Notes_IS"/>
      <sheetName val="Prelim_Cost"/>
      <sheetName val="Отпуск_продукции"/>
      <sheetName val="1_класс"/>
      <sheetName val="2_класс"/>
      <sheetName val="3_класс"/>
      <sheetName val="4_класс"/>
      <sheetName val="5_класс"/>
      <sheetName val="спецпит,проездн_"/>
      <sheetName val="План_произв-ва_(мес_)_(бюджет)"/>
      <sheetName val="10_БО_(kzt)"/>
      <sheetName val="общие_данные"/>
      <sheetName val="тех_реж"/>
      <sheetName val="Кап_затраты_ОМГ_16"/>
      <sheetName val="1_(2)"/>
      <sheetName val="ввод-вывод_ОС_авг2004-_2005"/>
      <sheetName val="Loans_out"/>
      <sheetName val="Штатное_2012-2015"/>
      <sheetName val="Об-я_св-а"/>
      <sheetName val="Cash_flow_2011"/>
      <sheetName val="5NK_"/>
      <sheetName val="из_сем"/>
      <sheetName val="__2_3_2"/>
      <sheetName val="Форма3_6"/>
      <sheetName val="потр"/>
      <sheetName val="СН"/>
      <sheetName val="сброс"/>
      <sheetName val="апрель 09."/>
      <sheetName val="КБ"/>
      <sheetName val="БПО"/>
      <sheetName val="13_NGDO1"/>
      <sheetName val="Добыча_нефти41"/>
      <sheetName val="14_1_2_2_(Услуги_связи)1"/>
      <sheetName val="поставка_сравн131"/>
      <sheetName val="жд_тарифы1"/>
      <sheetName val="1кв__1"/>
      <sheetName val="2кв_1"/>
      <sheetName val="рев_дф_(1_08_)_(3)1"/>
      <sheetName val="заявка_(2)1"/>
      <sheetName val="янв_(2)1"/>
      <sheetName val="Материалы_для_АУП1"/>
      <sheetName val="МодельППП_(Свод)1"/>
      <sheetName val="Input_TD1"/>
      <sheetName val="2_2_ОтклОТМ2"/>
      <sheetName val="1_3_2_ОТМ2"/>
      <sheetName val="МО_00121"/>
      <sheetName val="Статьи_ТЭП_старая_структура1"/>
      <sheetName val="I__Прогноз_доходов1"/>
      <sheetName val="Notes_IS1"/>
      <sheetName val="Prelim_Cost1"/>
      <sheetName val="Отпуск_продукции1"/>
      <sheetName val="1_класс1"/>
      <sheetName val="2_класс1"/>
      <sheetName val="3_класс1"/>
      <sheetName val="4_класс1"/>
      <sheetName val="5_класс1"/>
      <sheetName val="спецпит,проездн_1"/>
      <sheetName val="План_произв-ва_(мес_)_(бюджет)1"/>
      <sheetName val="10_БО_(kzt)1"/>
      <sheetName val="общие_данные1"/>
      <sheetName val="тех_реж1"/>
      <sheetName val="Кап_затраты_ОМГ_161"/>
      <sheetName val="ввод-вывод_ОС_авг2004-_20051"/>
      <sheetName val="Loans_out1"/>
      <sheetName val="1_(2)1"/>
      <sheetName val="Об-я_св-а1"/>
      <sheetName val="Штатное_2012-20151"/>
      <sheetName val="Cash_flow_20111"/>
      <sheetName val="5NK_1"/>
      <sheetName val="из_сем1"/>
      <sheetName val="__2_3_21"/>
      <sheetName val="Форма3_61"/>
      <sheetName val="апрель_09_"/>
      <sheetName val="VLOOKUP"/>
      <sheetName val="INPUTMASTER"/>
      <sheetName val="АТиК"/>
      <sheetName val="Потребители"/>
      <sheetName val="Блоки"/>
      <sheetName val="Сдача "/>
      <sheetName val="Datasheet"/>
      <sheetName val="ПРОГНОЗ_1"/>
      <sheetName val="отделы"/>
      <sheetName val="Приложение 7 (ЕНП)"/>
      <sheetName val="LME_prices"/>
      <sheetName val="AFS"/>
      <sheetName val="Movements"/>
      <sheetName val="Собственный капитал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Balance Sheet"/>
      <sheetName val="Табельные номера сотрудников"/>
      <sheetName val="д.7.001"/>
      <sheetName val="PP&amp;E mvt for 2003"/>
      <sheetName val="Направления обучения"/>
      <sheetName val="Лист2"/>
      <sheetName val="Sep"/>
      <sheetName val="массив ДЗО"/>
      <sheetName val="Преискурант"/>
      <sheetName val="форма 3 смета затрат"/>
      <sheetName val=""/>
      <sheetName val="новая №5"/>
      <sheetName val="УУ 9 мес.2014"/>
      <sheetName val="Гр5(о)"/>
      <sheetName val="Пок"/>
      <sheetName val="черновик"/>
      <sheetName val="TB-300699-Final"/>
      <sheetName val="capex_kzt"/>
      <sheetName val="Осн"/>
      <sheetName val="Тариф"/>
      <sheetName val="Доход"/>
      <sheetName val="БСП"/>
      <sheetName val="Ф3 2019"/>
      <sheetName val="Ф4 2019"/>
      <sheetName val="ДДС"/>
      <sheetName val="КПН"/>
      <sheetName val="БФП"/>
      <sheetName val="Loan"/>
      <sheetName val="07"/>
      <sheetName val="04.1.2"/>
      <sheetName val="04.1.4-05.1.4"/>
      <sheetName val="04.1.5"/>
      <sheetName val="04.1.8"/>
      <sheetName val="04.1.9"/>
      <sheetName val="04.1.99"/>
      <sheetName val="04.2"/>
      <sheetName val="04.2.5"/>
      <sheetName val="04.3.1"/>
      <sheetName val="04.3.2"/>
      <sheetName val="04.4"/>
      <sheetName val="04.5.2"/>
      <sheetName val="04.5.3"/>
      <sheetName val="04.6.1"/>
      <sheetName val="04.6.2"/>
      <sheetName val="04.6.3"/>
      <sheetName val="04.7.1"/>
      <sheetName val="04.7.3 "/>
      <sheetName val="04.7.7"/>
      <sheetName val="04.7.8"/>
      <sheetName val="04.7.9"/>
      <sheetName val="04.7.10"/>
      <sheetName val="04.7.11"/>
      <sheetName val="04.7.12"/>
      <sheetName val="04.7.15"/>
      <sheetName val="04.7.16"/>
      <sheetName val="04.7.99"/>
      <sheetName val="04.8.1"/>
      <sheetName val="04.8.2"/>
      <sheetName val="04.8.3"/>
      <sheetName val="04.8.4"/>
      <sheetName val="04.8.5"/>
      <sheetName val="04.8.6"/>
      <sheetName val="04.8.7"/>
      <sheetName val="04.8.8"/>
      <sheetName val="04.8.12"/>
      <sheetName val="04.8.13"/>
      <sheetName val="04.8.14"/>
      <sheetName val="04.8.99"/>
      <sheetName val="Сигма"/>
      <sheetName val="Расчет ФОТ"/>
      <sheetName val="график смен 2020"/>
      <sheetName val="05.1.3"/>
      <sheetName val="05.1.7"/>
      <sheetName val="05.2"/>
      <sheetName val="5.2.7"/>
      <sheetName val="05.3.1"/>
      <sheetName val="05.3.2"/>
      <sheetName val="05.4"/>
      <sheetName val="05.5.1"/>
      <sheetName val="05.5.2"/>
      <sheetName val="05.5.6"/>
      <sheetName val="05.5.8"/>
      <sheetName val="05.5.9"/>
      <sheetName val="05.5.10"/>
      <sheetName val="05.5.11"/>
      <sheetName val="05.5.13"/>
      <sheetName val="05.5.14"/>
      <sheetName val="05.5.15"/>
      <sheetName val="05.5.16"/>
      <sheetName val="05.5.18"/>
      <sheetName val="05.5.19"/>
      <sheetName val="05.5.20"/>
      <sheetName val="05.5.21"/>
      <sheetName val="04.8.10-05.5.22"/>
      <sheetName val="05.5.24"/>
      <sheetName val="05.6.1"/>
      <sheetName val="05.6.2"/>
      <sheetName val="05.6.3"/>
      <sheetName val="05.6.6"/>
      <sheetName val="05.6.8"/>
      <sheetName val="05.6.10"/>
      <sheetName val="05.6.13"/>
      <sheetName val="05.6.14"/>
      <sheetName val="05.6.99"/>
      <sheetName val="10.1"/>
      <sheetName val="10.2"/>
      <sheetName val="10.3"/>
      <sheetName val="11.2"/>
      <sheetName val="11.3"/>
      <sheetName val="11.4"/>
      <sheetName val="Depreciation"/>
      <sheetName val="налоговая амортиз ФА"/>
      <sheetName val="I KEY INFORMATION"/>
      <sheetName val="ati"/>
      <sheetName val="I1"/>
      <sheetName val="I2"/>
      <sheetName val="Dictionaries"/>
      <sheetName val="поставка_сравн132"/>
      <sheetName val="Добыча_нефти42"/>
      <sheetName val="МодельППП_(Свод)2"/>
      <sheetName val="13_NGDO2"/>
      <sheetName val="жд_тарифы2"/>
      <sheetName val="1кв__2"/>
      <sheetName val="2кв_2"/>
      <sheetName val="14_1_2_2_(Услуги_связи)2"/>
      <sheetName val="I__Прогноз_доходов2"/>
      <sheetName val="Input_TD2"/>
      <sheetName val="2_2_ОтклОТМ3"/>
      <sheetName val="1_3_2_ОТМ3"/>
      <sheetName val="МО_00122"/>
      <sheetName val="Статьи_ТЭП_старая_структура2"/>
      <sheetName val="Notes_IS2"/>
      <sheetName val="Prelim_Cost2"/>
      <sheetName val="Отпуск_продукции2"/>
      <sheetName val="1_класс2"/>
      <sheetName val="2_класс2"/>
      <sheetName val="3_класс2"/>
      <sheetName val="4_класс2"/>
      <sheetName val="5_класс2"/>
      <sheetName val="спецпит,проездн_2"/>
      <sheetName val="общие_данные2"/>
      <sheetName val="Loans_out2"/>
      <sheetName val="ввод-вывод_ОС_авг2004-_20052"/>
      <sheetName val="5NK_2"/>
      <sheetName val="из_сем2"/>
      <sheetName val="10_БО_(kzt)2"/>
      <sheetName val="Штатное_2012-20152"/>
      <sheetName val="__2_3_22"/>
      <sheetName val="Форма3_62"/>
      <sheetName val="План_произв-ва_(мес_)_(бюджет)2"/>
      <sheetName val="янв_(2)2"/>
      <sheetName val="рев_дф_(1_08_)_(3)2"/>
      <sheetName val="заявка_(2)2"/>
      <sheetName val="Материалы_для_АУП2"/>
      <sheetName val="тех_реж2"/>
      <sheetName val="Кап_затраты_ОМГ_162"/>
      <sheetName val="Способ_закупки"/>
      <sheetName val="1_(2)2"/>
      <sheetName val="Об-я_св-а2"/>
      <sheetName val="Cash_flow_20112"/>
      <sheetName val="апрель_09_1"/>
      <sheetName val="Сдача_"/>
      <sheetName val="Приложение_7_(ЕНП)"/>
      <sheetName val="База"/>
      <sheetName val="Ведомость"/>
      <sheetName val="линии"/>
      <sheetName val="нагр.МВт"/>
      <sheetName val="Показатели январь"/>
      <sheetName val="сут.баланс по РДЦ"/>
      <sheetName val="Справочник"/>
      <sheetName val="Итоговая таблица"/>
      <sheetName val="Capex"/>
      <sheetName val="BS new"/>
      <sheetName val="сортамент"/>
      <sheetName val="Заполните"/>
      <sheetName val="План"/>
      <sheetName val="Факт"/>
      <sheetName val="Лист5"/>
      <sheetName val="WBS elements RS-v.02A"/>
      <sheetName val="Прайс 2005"/>
      <sheetName val="2010"/>
      <sheetName val="по 2007 году план на 2008 год"/>
      <sheetName val=" По скв"/>
      <sheetName val="Лист3"/>
      <sheetName val="точн2"/>
      <sheetName val="БиВи (290)"/>
      <sheetName val="450 (2)"/>
      <sheetName val="Накл"/>
      <sheetName val="Sales F"/>
      <sheetName val="Спецификация"/>
      <sheetName val="глина"/>
      <sheetName val="Ком плат"/>
      <sheetName val="список"/>
      <sheetName val="ОП_свод"/>
      <sheetName val="Лв 1715 (сб)"/>
      <sheetName val="Осн. пара"/>
      <sheetName val="шкала"/>
      <sheetName val="ДД"/>
      <sheetName val="Затраты"/>
      <sheetName val="Quots"/>
      <sheetName val="черн  гор"/>
      <sheetName val="fa movement kyrg"/>
      <sheetName val="P&amp;L"/>
      <sheetName val="Provisions"/>
      <sheetName val="2003 (215862 тн)"/>
      <sheetName val="Scenar"/>
      <sheetName val="КОРП-1"/>
      <sheetName val="КВЛ ЦТТ и СТ"/>
      <sheetName val="Расчет"/>
      <sheetName val="Сч.фак.пуст."/>
      <sheetName val="Заявл. пуст"/>
      <sheetName val="a"/>
      <sheetName val="ЦФО"/>
      <sheetName val="наличие_НДС"/>
      <sheetName val="Тип_учета"/>
      <sheetName val="tob-assump"/>
      <sheetName val="Info"/>
      <sheetName val="книга предпосылок"/>
      <sheetName val="Данные"/>
      <sheetName val="sov tot"/>
      <sheetName val="Лист4"/>
      <sheetName val="бензин по авто"/>
      <sheetName val="др адм"/>
      <sheetName val="Осн.ср-ва"/>
      <sheetName val="Астана рус"/>
      <sheetName val="Алматы рус"/>
      <sheetName val="УУ_9_мес_2014"/>
      <sheetName val="д_7_001"/>
      <sheetName val="WBS_elements_RS-v_02A"/>
      <sheetName val="Направления_обучения"/>
      <sheetName val="PP&amp;E_mvt_for_2003"/>
      <sheetName val="Прайс_2005"/>
      <sheetName val="BS_new"/>
      <sheetName val="исп_см_"/>
      <sheetName val="БиВи_(290)"/>
      <sheetName val="450_(2)"/>
      <sheetName val="общие"/>
      <sheetName val="2002(v2)"/>
      <sheetName val="январь"/>
      <sheetName val="NOV"/>
      <sheetName val="конфир"/>
      <sheetName val="IS"/>
      <sheetName val="таблица"/>
      <sheetName val="Data-in"/>
      <sheetName val="консалт"/>
      <sheetName val="ПО НОВОМУ ШТАТНОМУ"/>
      <sheetName val="100 159 -полигр ус (2)"/>
      <sheetName val="хозтов"/>
      <sheetName val="Статьи"/>
      <sheetName val="Выбор"/>
      <sheetName val="Апрель"/>
      <sheetName val="Сентябрь"/>
      <sheetName val="Ноябрь"/>
      <sheetName val="Квартал"/>
      <sheetName val="Июль"/>
      <sheetName val="Март"/>
      <sheetName val="Июнь"/>
      <sheetName val="Содержание"/>
      <sheetName val="МТ_CapexDepreciation"/>
      <sheetName val="МУНАЙТАС L-1"/>
      <sheetName val="класс"/>
      <sheetName val="Проект"/>
      <sheetName val="ВЛ-6кв "/>
      <sheetName val="Notice"/>
      <sheetName val="Фонд 18гор"/>
      <sheetName val="бю"/>
      <sheetName val="9"/>
      <sheetName val="G-1"/>
      <sheetName val="1.401.2"/>
      <sheetName val="N_SVOD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>
        <row r="3">
          <cell r="A3">
            <v>1</v>
          </cell>
        </row>
      </sheetData>
      <sheetData sheetId="433">
        <row r="3">
          <cell r="A3">
            <v>1</v>
          </cell>
        </row>
      </sheetData>
      <sheetData sheetId="434"/>
      <sheetData sheetId="435"/>
      <sheetData sheetId="436">
        <row r="3">
          <cell r="A3">
            <v>1</v>
          </cell>
        </row>
      </sheetData>
      <sheetData sheetId="437">
        <row r="3">
          <cell r="A3">
            <v>1</v>
          </cell>
        </row>
      </sheetData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/>
      <sheetData sheetId="453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 ганта"/>
      <sheetName val="Общие данные"/>
      <sheetName val="График освоения"/>
      <sheetName val="L-1"/>
      <sheetName val="L-2"/>
      <sheetName val="g-1"/>
      <sheetName val="Займы"/>
      <sheetName val="Амортизация"/>
      <sheetName val="Затраты"/>
      <sheetName val="Налоги"/>
      <sheetName val="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Стоимость ремонта"/>
      <sheetName val="СписокТЭП"/>
      <sheetName val="ввод-вывод ОС авг2004- 2005"/>
      <sheetName val="Форма2"/>
      <sheetName val="ОТиТБ"/>
      <sheetName val="д.7.001"/>
      <sheetName val="I. Прогноз доходов"/>
      <sheetName val="#ССЫЛКА"/>
      <sheetName val="FES"/>
      <sheetName val="элементы"/>
      <sheetName val="поставка сравн13"/>
      <sheetName val="МодельППП (Свод)"/>
      <sheetName val="FA Movement "/>
      <sheetName val="9"/>
      <sheetName val="depreciation testing"/>
      <sheetName val="AFS"/>
      <sheetName val="list"/>
      <sheetName val="Финансовые показатели проекта п"/>
      <sheetName val="2.1.11консул _ инф"/>
      <sheetName val="2.2 ОтклОТМ"/>
      <sheetName val="1.3.2 ОТМ"/>
      <sheetName val="Предпр"/>
      <sheetName val="ЦентрЗатр"/>
      <sheetName val="ЕдИзм"/>
      <sheetName val="Добыча нефти4"/>
      <sheetName val="ДС МЗК"/>
      <sheetName val="Бюджет"/>
      <sheetName val="Форма 18"/>
      <sheetName val="из сем"/>
      <sheetName val="Movement"/>
      <sheetName val="XREF"/>
      <sheetName val="ПРОГНОЗ_1"/>
      <sheetName val="базовые допущения"/>
      <sheetName val="Loans out"/>
      <sheetName val="Kolommen_balans"/>
      <sheetName val="Нефть"/>
      <sheetName val="LME_prices"/>
      <sheetName val="Balance Sheet"/>
      <sheetName val="MATRIX_DA_10"/>
      <sheetName val="8180 (8181,8182)"/>
      <sheetName val="8082"/>
      <sheetName val="8250"/>
      <sheetName val="8140"/>
      <sheetName val="8070"/>
      <sheetName val="8145"/>
      <sheetName val="8200"/>
      <sheetName val="8113"/>
      <sheetName val="8210"/>
      <sheetName val="-1"/>
      <sheetName val="ИД"/>
      <sheetName val="Лист3"/>
      <sheetName val="Гр5(о)"/>
      <sheetName val="Hidden"/>
      <sheetName val="PP&amp;E mvt for 2003"/>
      <sheetName val="Бонды стр.341"/>
    </sheetNames>
    <sheetDataSet>
      <sheetData sheetId="0">
        <row r="2">
          <cell r="B2">
            <v>7000000000</v>
          </cell>
        </row>
      </sheetData>
      <sheetData sheetId="1">
        <row r="2">
          <cell r="B2">
            <v>7000000000</v>
          </cell>
        </row>
      </sheetData>
      <sheetData sheetId="2">
        <row r="2">
          <cell r="B2">
            <v>7000000000</v>
          </cell>
        </row>
      </sheetData>
      <sheetData sheetId="3" refreshError="1"/>
      <sheetData sheetId="4">
        <row r="2">
          <cell r="B2">
            <v>7000000000</v>
          </cell>
        </row>
      </sheetData>
      <sheetData sheetId="5">
        <row r="2">
          <cell r="B2">
            <v>7000000000</v>
          </cell>
        </row>
      </sheetData>
      <sheetData sheetId="6">
        <row r="2">
          <cell r="B2">
            <v>7000000000</v>
          </cell>
        </row>
      </sheetData>
      <sheetData sheetId="7">
        <row r="2">
          <cell r="B2">
            <v>7000000000</v>
          </cell>
        </row>
      </sheetData>
      <sheetData sheetId="8">
        <row r="2">
          <cell r="B2">
            <v>7000000000</v>
          </cell>
        </row>
      </sheetData>
      <sheetData sheetId="9">
        <row r="2">
          <cell r="B2">
            <v>7000000000</v>
          </cell>
        </row>
      </sheetData>
      <sheetData sheetId="10">
        <row r="2">
          <cell r="B2">
            <v>7000000000</v>
          </cell>
        </row>
      </sheetData>
      <sheetData sheetId="11">
        <row r="2">
          <cell r="B2">
            <v>7000000000</v>
          </cell>
        </row>
      </sheetData>
      <sheetData sheetId="12">
        <row r="2">
          <cell r="B2">
            <v>7000000000</v>
          </cell>
        </row>
      </sheetData>
      <sheetData sheetId="13">
        <row r="2">
          <cell r="B2">
            <v>7000000000</v>
          </cell>
        </row>
      </sheetData>
      <sheetData sheetId="14">
        <row r="2">
          <cell r="B2">
            <v>7000000000</v>
          </cell>
        </row>
      </sheetData>
      <sheetData sheetId="15">
        <row r="2">
          <cell r="B2">
            <v>7000000000</v>
          </cell>
        </row>
      </sheetData>
      <sheetData sheetId="16">
        <row r="2">
          <cell r="B2">
            <v>7000000000</v>
          </cell>
        </row>
      </sheetData>
      <sheetData sheetId="17">
        <row r="2">
          <cell r="B2">
            <v>7000000000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Лист1"/>
      <sheetName val="Форма 7 пр"/>
      <sheetName val="Лист2"/>
      <sheetName val="Форма 1"/>
      <sheetName val="Форма 2"/>
      <sheetName val="Форма 2.1."/>
      <sheetName val="Форма 3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4"/>
      <sheetName val="Форма5"/>
      <sheetName val="Форма5.1"/>
      <sheetName val="Форма5.2"/>
      <sheetName val="Форма6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#ССЫЛКА"/>
      <sheetName val="ТЭП"/>
      <sheetName val="СписокТЭП"/>
      <sheetName val="Добыча нефти4"/>
      <sheetName val="поставка сравн13"/>
      <sheetName val="Форма2"/>
      <sheetName val="L-1"/>
      <sheetName val="I KEY INFORMATION"/>
      <sheetName val="Счетчики"/>
      <sheetName val="ОТиТБ"/>
      <sheetName val="ввод-вывод ОС авг2004- 2005"/>
      <sheetName val="ID-06"/>
      <sheetName val="СПгнг"/>
      <sheetName val="группа"/>
      <sheetName val="сырье и материалы"/>
      <sheetName val="I. Прогноз доходов"/>
      <sheetName val="Resp _2_"/>
      <sheetName val="L-1 (БРК)"/>
      <sheetName val="g-1"/>
      <sheetName val="2@"/>
      <sheetName val="Список инв. недвижимости с норм"/>
      <sheetName val="1"/>
      <sheetName val="1 класс"/>
      <sheetName val="2 класс"/>
      <sheetName val="3 класс"/>
      <sheetName val="4 класс"/>
      <sheetName val="5 класс"/>
      <sheetName val="t0_name"/>
      <sheetName val="2_"/>
      <sheetName val="из сем"/>
      <sheetName val="глина"/>
      <sheetName val="13 NGDO"/>
      <sheetName val="жд тарифы"/>
      <sheetName val="2 БО (тенге)"/>
      <sheetName val="FES"/>
      <sheetName val="Счет-ф"/>
      <sheetName val="Форма_7_1_"/>
      <sheetName val="Форма_7_(2)"/>
      <sheetName val="Форма_7_балансировка_(2)"/>
      <sheetName val="Форма_7_балансировка"/>
      <sheetName val="Форма_7_пр"/>
      <sheetName val="Форма_1"/>
      <sheetName val="Форма_2"/>
      <sheetName val="Форма_2_1_"/>
      <sheetName val="Форма_3"/>
      <sheetName val="Форма_3_1"/>
      <sheetName val="Форма3_2"/>
      <sheetName val="Форма3_3"/>
      <sheetName val="Форма3_4"/>
      <sheetName val="Форма3_5"/>
      <sheetName val="Форма3_6"/>
      <sheetName val="Форма3_7"/>
      <sheetName val="Форма3_8"/>
      <sheetName val="Форма3_9"/>
      <sheetName val="Форма_3_10"/>
      <sheetName val="Форма5_1"/>
      <sheetName val="Форма5_2"/>
      <sheetName val="Форма6_1"/>
      <sheetName val="Форма_7_"/>
      <sheetName val="Форма_7_фин"/>
      <sheetName val="Форма_7_кас_(2)"/>
      <sheetName val="Форма_7_кас_(3)"/>
      <sheetName val="Форма_7_кас"/>
      <sheetName val="Форма_7__1"/>
      <sheetName val="Форма7_"/>
      <sheetName val="Форма_6стара"/>
      <sheetName val="Форма_7"/>
      <sheetName val="Форма_8"/>
      <sheetName val="Форма_11"/>
      <sheetName val="Добыча_нефти4"/>
      <sheetName val="поставка_сравн13"/>
      <sheetName val="I_KEY_INFORMATION"/>
      <sheetName val="ввод-вывод_ОС_авг2004-_2005"/>
      <sheetName val="Форма_7_1_1"/>
      <sheetName val="Форма_7_(2)1"/>
      <sheetName val="Форма_7_балансировка_(2)1"/>
      <sheetName val="Форма_7_балансировка1"/>
      <sheetName val="Форма_7_пр1"/>
      <sheetName val="Форма_12"/>
      <sheetName val="Форма_21"/>
      <sheetName val="Форма_2_1_1"/>
      <sheetName val="Форма_31"/>
      <sheetName val="Форма_3_11"/>
      <sheetName val="Форма3_21"/>
      <sheetName val="Форма3_31"/>
      <sheetName val="Форма3_41"/>
      <sheetName val="Форма3_51"/>
      <sheetName val="Форма3_61"/>
      <sheetName val="Форма3_71"/>
      <sheetName val="Форма3_81"/>
      <sheetName val="Форма3_91"/>
      <sheetName val="Форма_3_101"/>
      <sheetName val="Форма5_11"/>
      <sheetName val="Форма5_21"/>
      <sheetName val="Форма6_11"/>
      <sheetName val="Форма_7_1"/>
      <sheetName val="Форма_7_фин1"/>
      <sheetName val="Форма_7_кас_(2)1"/>
      <sheetName val="Форма_7_кас_(3)1"/>
      <sheetName val="Форма_7_кас1"/>
      <sheetName val="Форма_7__11"/>
      <sheetName val="Форма7_1"/>
      <sheetName val="Форма_6стара1"/>
      <sheetName val="Форма_71"/>
      <sheetName val="Форма_81"/>
      <sheetName val="Форма_111"/>
      <sheetName val="Добыча_нефти41"/>
      <sheetName val="поставка_сравн131"/>
      <sheetName val="I_KEY_INFORMATION1"/>
      <sheetName val="ввод-вывод_ОС_авг2004-_20051"/>
      <sheetName val="Input TD"/>
      <sheetName val="МО 0012"/>
      <sheetName val="класс"/>
      <sheetName val="Об-я св-а"/>
      <sheetName val="2БО"/>
      <sheetName val="Пром1"/>
      <sheetName val="#REF"/>
      <sheetName val="ЦентрЗатр"/>
      <sheetName val="Лист3"/>
      <sheetName val="Отпуск продукции"/>
      <sheetName val="1NK"/>
      <sheetName val="LME_prices"/>
      <sheetName val="Спецификация"/>
      <sheetName val="МодельППП (Свод)"/>
      <sheetName val="Сеть"/>
      <sheetName val="потр"/>
      <sheetName val="СН"/>
      <sheetName val="Осн"/>
      <sheetName val="Статьи затрат"/>
      <sheetName val="2007 0,01"/>
      <sheetName val="ЕдИзм"/>
      <sheetName val="Предпр"/>
      <sheetName val="Изменяемые данные"/>
      <sheetName val="мат расходы"/>
      <sheetName val="  2.3.2"/>
      <sheetName val="Info"/>
      <sheetName val="MS"/>
      <sheetName val="IS"/>
      <sheetName val="Пр2"/>
      <sheetName val="факт 2005 г."/>
      <sheetName val="всп"/>
      <sheetName val="Исх.данные"/>
      <sheetName val="ОКВЭД_свод"/>
      <sheetName val="нч"/>
      <sheetName val="Свод"/>
      <sheetName val="базовые допущения"/>
      <sheetName val="ИП_ДО_БЛ "/>
      <sheetName val="аренда цс"/>
      <sheetName val="База"/>
      <sheetName val="п11"/>
      <sheetName val="п25ЦТАИ"/>
      <sheetName val="п25"/>
      <sheetName val="п23"/>
      <sheetName val="п26"/>
      <sheetName val="п31"/>
      <sheetName val="п4"/>
      <sheetName val="п5"/>
      <sheetName val="п7"/>
      <sheetName val="п8"/>
      <sheetName val="Лист 1"/>
      <sheetName val="Ввод"/>
      <sheetName val="д.7.001"/>
      <sheetName val="list"/>
      <sheetName val="Потребители"/>
      <sheetName val="Блоки"/>
      <sheetName val="Пок"/>
      <sheetName val="NOV"/>
      <sheetName val="Сдача "/>
      <sheetName val="ОборБалФормОтч"/>
      <sheetName val="Бюджет"/>
      <sheetName val="Assumptions"/>
      <sheetName val="ведомость"/>
      <sheetName val="12 из 57 АЗС"/>
      <sheetName val="Loans out"/>
      <sheetName val="Баланс"/>
      <sheetName val="Нефть"/>
      <sheetName val="Исходн"/>
      <sheetName val="SAD Schedule"/>
      <sheetName val="A4.100"/>
      <sheetName val="подготовка кадр."/>
      <sheetName val="Форма1"/>
      <sheetName val="авансы выданные-1"/>
      <sheetName val="Деб-1"/>
      <sheetName val="5R"/>
      <sheetName val="Объемы газ"/>
      <sheetName val="сброс"/>
      <sheetName val="Бал. тов. пр.-1"/>
      <sheetName val="предприятия"/>
      <sheetName val="UNITPRICES"/>
      <sheetName val="Добычанефти4"/>
      <sheetName val="поставкасравн13"/>
      <sheetName val="#"/>
      <sheetName val="Лист5"/>
      <sheetName val="Позиция"/>
      <sheetName val="пожар.охрана"/>
      <sheetName val="рев на 09.06."/>
      <sheetName val="Расчет2000Прямой"/>
      <sheetName val="Форма2.xls"/>
      <sheetName val="Титульный лист"/>
      <sheetName val="Ф2"/>
      <sheetName val="Ф3"/>
      <sheetName val="Ф4"/>
      <sheetName val="Ф7"/>
      <sheetName val="Ф8"/>
      <sheetName val="Ф9"/>
      <sheetName val="баланс Ф10"/>
      <sheetName val="транспорт"/>
      <sheetName val="кадры"/>
      <sheetName val="команд"/>
      <sheetName val="охр"/>
      <sheetName val="адм"/>
      <sheetName val="канцеляр"/>
      <sheetName val="к адм и предст"/>
      <sheetName val="конс"/>
      <sheetName val="Предст.расходы"/>
      <sheetName val="инфор усл"/>
      <sheetName val="Связь"/>
      <sheetName val="Юр усл"/>
      <sheetName val="Аренда офиса"/>
      <sheetName val="Предст.Москва "/>
      <sheetName val="машины"/>
      <sheetName val="Аморт"/>
      <sheetName val="страх"/>
      <sheetName val="СтрахМаш"/>
      <sheetName val="Kozh Prod"/>
      <sheetName val="Alibek Prod"/>
      <sheetName val="Кож+loss"/>
      <sheetName val="Алиб+loss"/>
      <sheetName val="хим К"/>
      <sheetName val="хим А-ла"/>
      <sheetName val="Intr-n"/>
      <sheetName val="Variants"/>
      <sheetName val="Input(mark)"/>
      <sheetName val="Prod-n"/>
      <sheetName val="Sales"/>
      <sheetName val="Sales Exp-s"/>
      <sheetName val="Elements"/>
      <sheetName val="Cost center"/>
      <sheetName val="страхование"/>
      <sheetName val="Обучение"/>
      <sheetName val="Сот.связь"/>
      <sheetName val="Depr-n"/>
      <sheetName val="Well CAPEX"/>
      <sheetName val="CashFlowDir"/>
      <sheetName val="CAPEX"/>
      <sheetName val="24-2"/>
      <sheetName val="Debt"/>
      <sheetName val="Prod-n график"/>
      <sheetName val="P&amp;L"/>
      <sheetName val="CFS"/>
      <sheetName val="Себест А"/>
      <sheetName val="Себест (К)"/>
      <sheetName val="себест на ед"/>
      <sheetName val="ГСМ А"/>
      <sheetName val="Комрасходы"/>
      <sheetName val="ГСМ К"/>
      <sheetName val="BS"/>
      <sheetName val="февраль"/>
      <sheetName val="март"/>
      <sheetName val="Тит"/>
      <sheetName val="МАТРИЦА ЗАТРАТ"/>
      <sheetName val="Доходы"/>
      <sheetName val="Buy-Out"/>
      <sheetName val="Outline"/>
      <sheetName val="IS_BS_CF"/>
      <sheetName val="PL"/>
      <sheetName val="CASH прямой метод"/>
      <sheetName val="CF"/>
      <sheetName val="Кап.з-ты"/>
      <sheetName val="З.пл"/>
      <sheetName val="Налоги по зп"/>
      <sheetName val="Усл.стор"/>
      <sheetName val="Свод налогов"/>
      <sheetName val="Обслуживание ВС"/>
      <sheetName val="Эксплуатац"/>
      <sheetName val="ОС"/>
      <sheetName val="Стр.затрат"/>
      <sheetName val="График,диагр"/>
      <sheetName val="Доли Акционеров"/>
      <sheetName val="7.1"/>
      <sheetName val="Apr"/>
      <sheetName val="Aug"/>
      <sheetName val="Dec"/>
      <sheetName val="Feb"/>
      <sheetName val="Jan"/>
      <sheetName val="Jul"/>
      <sheetName val="Jun"/>
      <sheetName val="Mar"/>
      <sheetName val="May"/>
      <sheetName val="Oct"/>
      <sheetName val="Sep"/>
      <sheetName val="_x0000_"/>
      <sheetName val="?"/>
      <sheetName val="NPV"/>
      <sheetName val="Инв.вл тыс.ед"/>
      <sheetName val="Содержание"/>
      <sheetName val="14.1.2.2.(Услуги связи)"/>
      <sheetName val="2.2 ОтклОТМ"/>
      <sheetName val="1.3.2 ОТМ"/>
      <sheetName val="Дт-Кт"/>
      <sheetName val="1кв. "/>
      <sheetName val="2кв."/>
      <sheetName val="Sheet1"/>
      <sheetName val="Дт-Кт_АНАЛ"/>
      <sheetName val="indices"/>
      <sheetName val="__2_3_21"/>
      <sheetName val="из_сем1"/>
      <sheetName val="__2_3_2"/>
      <sheetName val="из_сем"/>
      <sheetName val="Форма_7_1_2"/>
      <sheetName val="Форма_7_(2)2"/>
      <sheetName val="Форма_7_балансировка_(2)2"/>
      <sheetName val="Форма_7_балансировка2"/>
      <sheetName val="Форма_7_пр2"/>
      <sheetName val="Форма_13"/>
      <sheetName val="Форма_22"/>
      <sheetName val="Форма_2_1_2"/>
      <sheetName val="Форма_32"/>
      <sheetName val="Форма_3_12"/>
      <sheetName val="Форма3_22"/>
      <sheetName val="Форма3_32"/>
      <sheetName val="Форма3_42"/>
      <sheetName val="Форма3_52"/>
      <sheetName val="Форма3_62"/>
      <sheetName val="Форма3_72"/>
      <sheetName val="Форма3_82"/>
      <sheetName val="Форма3_92"/>
      <sheetName val="Форма_3_102"/>
      <sheetName val="Форма5_12"/>
      <sheetName val="Форма5_22"/>
      <sheetName val="Форма6_12"/>
      <sheetName val="Форма_7_2"/>
      <sheetName val="Форма_7_фин2"/>
      <sheetName val="Форма_7_кас_(2)2"/>
      <sheetName val="Форма_7_кас_(3)2"/>
      <sheetName val="Форма_7_кас2"/>
      <sheetName val="Форма_7__12"/>
      <sheetName val="Форма7_2"/>
      <sheetName val="Форма_6стара2"/>
      <sheetName val="Форма_72"/>
      <sheetName val="Форма_82"/>
      <sheetName val="Форма_112"/>
      <sheetName val="__2_3_22"/>
      <sheetName val="из_сем2"/>
      <sheetName val="поставка_сравн132"/>
      <sheetName val="_ 2_3_2"/>
      <sheetName val="1.1 Паспорт"/>
      <sheetName val="N_SVOD"/>
      <sheetName val="5NK "/>
      <sheetName val="по 2007 году план на 2008 год"/>
      <sheetName val="Труд."/>
      <sheetName val="PL12"/>
      <sheetName val="PV-date"/>
      <sheetName val="табель"/>
      <sheetName val="Способ закупки"/>
      <sheetName val="1,3 новая"/>
      <sheetName val="ФОТ"/>
      <sheetName val="Содерж сов.дир"/>
      <sheetName val="Консультац"/>
      <sheetName val="Соц"/>
      <sheetName val="3НК"/>
      <sheetName val="Лист1 (3)"/>
      <sheetName val="на 31.12.07 (4)"/>
      <sheetName val="CIP Dec 2006"/>
      <sheetName val="2 БО"/>
      <sheetName val="Income $"/>
      <sheetName val="10 БО (kzt)"/>
      <sheetName val="Profit &amp; Loss Total"/>
      <sheetName val="TB 2005"/>
      <sheetName val="B-4"/>
      <sheetName val="Links"/>
      <sheetName val="GAAP TB 31.12.01  detail p&amp;l"/>
      <sheetName val=""/>
      <sheetName val="Settings"/>
      <sheetName val="1.401.2"/>
      <sheetName val="3.ФОТ"/>
      <sheetName val="Курсы"/>
      <sheetName val="ТЭП старая"/>
      <sheetName val="постоянные затраты"/>
      <sheetName val="7НК"/>
      <sheetName val="данн"/>
      <sheetName val="indx"/>
      <sheetName val="Транс12дек"/>
      <sheetName val="МАТЕР.433,452"/>
      <sheetName val="1. Доходы"/>
      <sheetName val="Prelim Cost"/>
      <sheetName val="баки _2_"/>
      <sheetName val="смета"/>
      <sheetName val="Накл"/>
      <sheetName val="MATRIX_DA_10"/>
      <sheetName val="Data"/>
      <sheetName val="Добыча_нефти42"/>
      <sheetName val="I_KEY_INFORMATION2"/>
      <sheetName val="ввод-вывод_ОС_авг2004-_20052"/>
      <sheetName val="сырье_и_материалы"/>
      <sheetName val="L-1_(БРК)"/>
      <sheetName val="Resp__2_"/>
      <sheetName val="Список_инв__недвижимости_с_норм"/>
      <sheetName val="1_класс"/>
      <sheetName val="2_класс"/>
      <sheetName val="3_класс"/>
      <sheetName val="4_класс"/>
      <sheetName val="5_класс"/>
      <sheetName val="13_NGDO"/>
      <sheetName val="жд_тарифы"/>
      <sheetName val="2_БО_(тенге)"/>
      <sheetName val="I__Прогноз_доходов"/>
      <sheetName val="Input_TD"/>
      <sheetName val="МО_0012"/>
      <sheetName val="Отпуск_продукции"/>
      <sheetName val="ИД"/>
      <sheetName val="Dictionaries"/>
      <sheetName val="_"/>
      <sheetName val="2002(v2)"/>
      <sheetName val="BS new"/>
      <sheetName val="цеховые"/>
      <sheetName val="#REF!"/>
      <sheetName val="_x0000__x0003__x0000__x0004__x0000_"/>
      <sheetName val="_x0000_ _x0000_"/>
      <sheetName val="_x0000__x0009__x0000_"/>
      <sheetName val="исп.см."/>
      <sheetName val="персонала"/>
      <sheetName val="KTG_m"/>
      <sheetName val="ремонт 25"/>
      <sheetName val="пр 6 дох"/>
      <sheetName val="Исход"/>
      <sheetName val="Касс книга"/>
      <sheetName val="Ф"/>
      <sheetName val="АНАЛИТ"/>
      <sheetName val="Форма_7_1_3"/>
      <sheetName val="Форма_7_(2)3"/>
      <sheetName val="Форма_7_балансировка_(2)3"/>
      <sheetName val="Форма_7_балансировка3"/>
      <sheetName val="Форма_7_пр3"/>
      <sheetName val="Форма_14"/>
      <sheetName val="Форма_23"/>
      <sheetName val="Форма_2_1_3"/>
      <sheetName val="Форма_33"/>
      <sheetName val="Форма_3_13"/>
      <sheetName val="Форма3_23"/>
      <sheetName val="Форма3_33"/>
      <sheetName val="Форма3_43"/>
      <sheetName val="Форма3_53"/>
      <sheetName val="Форма3_63"/>
      <sheetName val="Форма3_73"/>
      <sheetName val="Форма3_83"/>
      <sheetName val="Форма3_93"/>
      <sheetName val="Форма_3_103"/>
      <sheetName val="Форма5_13"/>
      <sheetName val="Форма5_23"/>
      <sheetName val="Форма6_13"/>
      <sheetName val="Форма_7_3"/>
      <sheetName val="Форма_7_фин3"/>
      <sheetName val="Форма_7_кас_(2)3"/>
      <sheetName val="Форма_7_кас_(3)3"/>
      <sheetName val="Форма_7_кас3"/>
      <sheetName val="Форма_7__13"/>
      <sheetName val="Форма7_3"/>
      <sheetName val="Форма_6стара3"/>
      <sheetName val="Форма_73"/>
      <sheetName val="Форма_83"/>
      <sheetName val="Форма_113"/>
      <sheetName val="Добыча_нефти43"/>
      <sheetName val="поставка_сравн133"/>
      <sheetName val="I_KEY_INFORMATION3"/>
      <sheetName val="ввод-вывод_ОС_авг2004-_20053"/>
      <sheetName val="сырье_и_материалы1"/>
      <sheetName val="I__Прогноз_доходов1"/>
      <sheetName val="Resp__2_1"/>
      <sheetName val="L-1_(БРК)1"/>
      <sheetName val="Список_инв__недвижимости_с_нор1"/>
      <sheetName val="1_класс1"/>
      <sheetName val="2_класс1"/>
      <sheetName val="3_класс1"/>
      <sheetName val="4_класс1"/>
      <sheetName val="5_класс1"/>
      <sheetName val="из_сем3"/>
      <sheetName val="13_NGDO1"/>
      <sheetName val="жд_тарифы1"/>
      <sheetName val="2_БО_(тенге)1"/>
      <sheetName val="Input_TD1"/>
      <sheetName val="МО_00121"/>
      <sheetName val="Об-я_св-а"/>
      <sheetName val="Отпуск_продукции1"/>
      <sheetName val="МодельППП_(Свод)"/>
      <sheetName val="Способ_закупки"/>
      <sheetName val="Сдача_"/>
      <sheetName val="1,3_новая"/>
      <sheetName val="12_из_57_АЗС"/>
      <sheetName val="__2_3_23"/>
      <sheetName val="Инв_вл_тыс_ед"/>
      <sheetName val="14_1_2_2_(Услуги_связи)"/>
      <sheetName val="7_1"/>
      <sheetName val="2_2_ОтклОТМ"/>
      <sheetName val="1_3_2_ОТМ"/>
      <sheetName val="1кв__"/>
      <sheetName val="2кв_"/>
      <sheetName val="Статьи_затрат"/>
      <sheetName val="Содерж_сов_дир"/>
      <sheetName val="Изменяемые_данные"/>
      <sheetName val="мат_расходы"/>
      <sheetName val="факт_2005_г_"/>
      <sheetName val="ИП_ДО_БЛ_"/>
      <sheetName val="аренда_цс"/>
      <sheetName val="2007_0,01"/>
      <sheetName val="Исх_данные"/>
      <sheetName val="Лист_1"/>
      <sheetName val="Лист1_(3)"/>
      <sheetName val="на_31_12_07_(4)"/>
      <sheetName val="CIP_Dec_2006"/>
      <sheetName val="2_БО"/>
      <sheetName val="Income_$"/>
      <sheetName val="10_БО_(kzt)"/>
      <sheetName val="SAD_Schedule"/>
      <sheetName val="A4_100"/>
      <sheetName val="подготовка_кадр_"/>
      <sheetName val="авансы_выданные-1"/>
      <sheetName val="Объемы_газ"/>
      <sheetName val="Титульный_лист"/>
      <sheetName val="баланс_Ф10"/>
      <sheetName val="к_адм_и_предст"/>
      <sheetName val="Предст_расходы"/>
      <sheetName val="инфор_усл"/>
      <sheetName val="Юр_усл"/>
      <sheetName val="Аренда_офиса"/>
      <sheetName val="Предст_Москва_"/>
      <sheetName val="Kozh_Prod"/>
      <sheetName val="Alibek_Prod"/>
      <sheetName val="хим_К"/>
      <sheetName val="хим_А-ла"/>
      <sheetName val="Sales_Exp-s"/>
      <sheetName val="Cost_center"/>
      <sheetName val="Сот_связь"/>
      <sheetName val="Well_CAPEX"/>
      <sheetName val="Prod-n_график"/>
      <sheetName val="Себест_А"/>
      <sheetName val="Себест_(К)"/>
      <sheetName val="себест_на_ед"/>
      <sheetName val="ГСМ_А"/>
      <sheetName val="ГСМ_К"/>
      <sheetName val="МАТРИЦА_ЗАТРАТ"/>
      <sheetName val="CASH_прямой_метод"/>
      <sheetName val="Кап_з-ты"/>
      <sheetName val="З_пл"/>
      <sheetName val="Налоги_по_зп"/>
      <sheetName val="Усл_стор"/>
      <sheetName val="Свод_налогов"/>
      <sheetName val="Обслуживание_ВС"/>
      <sheetName val="Стр_затрат"/>
      <sheetName val="Доли_Акционеров"/>
      <sheetName val="Profit_&amp;_Loss_Total"/>
      <sheetName val="TB_2005"/>
      <sheetName val="GAAP_TB_31_12_01__detail_p&amp;l"/>
      <sheetName val="1_1_Паспорт"/>
      <sheetName val="1_401_2"/>
      <sheetName val="__2_3_24"/>
      <sheetName val="пожар_охрана"/>
      <sheetName val="рев_на_09_06_"/>
      <sheetName val="3_ФОТ"/>
      <sheetName val="ТЭП_старая"/>
      <sheetName val="д_7_001"/>
      <sheetName val="постоянные_затраты"/>
      <sheetName val="Бал__тов__пр_-1"/>
      <sheetName val="базовые_допущения"/>
      <sheetName val="Prelim_Cost"/>
      <sheetName val="Loans_out"/>
      <sheetName val="Форма2_xls"/>
      <sheetName val="5NK_"/>
      <sheetName val="по_2007_году_план_на_2008_год"/>
      <sheetName val="Труд_"/>
      <sheetName val="МАТЕР_433,452"/>
      <sheetName val="1__Доходы"/>
      <sheetName val="баки__2_"/>
      <sheetName val="BS_new"/>
      <sheetName val="_"/>
      <sheetName val=" "/>
      <sheetName val="ремон_x0009__x0000__x0000__x0000_"/>
      <sheetName val="ремон _x0000__x0000__x0000_"/>
      <sheetName val="исходА"/>
      <sheetName val="форма 3 смета затрат"/>
      <sheetName val="4.Налоги"/>
      <sheetName val="Справка ИЦА"/>
      <sheetName val="Sheet2"/>
      <sheetName val="РСза 6-м 2012"/>
      <sheetName val="июнь"/>
      <sheetName val="КОнфиг"/>
      <sheetName val="путевки"/>
      <sheetName val="Заявлени+сдач.обх.по 22.02.12"/>
      <sheetName val="K_100_LS (2)"/>
      <sheetName val="H3.300 (2)"/>
      <sheetName val="K_300_RFD (2)"/>
      <sheetName val="SMSTemp"/>
      <sheetName val="ТитулЛистОтч"/>
      <sheetName val="definitions"/>
      <sheetName val="ЭМГ"/>
      <sheetName val="14_1_2_2__Услуги связи_"/>
      <sheetName val="Common"/>
      <sheetName val="OPEX&amp;FIN"/>
      <sheetName val="Comp"/>
      <sheetName val="показатели"/>
      <sheetName val="черновик"/>
      <sheetName val="2в"/>
      <sheetName val="общ-нефт"/>
      <sheetName val="ОГВ"/>
      <sheetName val="общ.фонд  "/>
      <sheetName val="гор"/>
      <sheetName val="Месяц"/>
      <sheetName val="зоны"/>
      <sheetName val="форма_3_смета_затрат"/>
      <sheetName val="4_Налоги"/>
      <sheetName val="РСза_6-м_2012"/>
      <sheetName val="Справка_ИЦА"/>
      <sheetName val="справка"/>
      <sheetName val="БиВи (290)"/>
      <sheetName val="450"/>
      <sheetName val="Форма 18"/>
      <sheetName val="спр. АРЕМ"/>
      <sheetName val="Hidden"/>
      <sheetName val="Титул1"/>
      <sheetName val="K6210"/>
      <sheetName val="Test of FA Installation"/>
      <sheetName val="Additions"/>
      <sheetName val="10. Входные данные"/>
      <sheetName val="i-index"/>
      <sheetName val="Собственный капитал"/>
      <sheetName val="8180 (8181,8182)"/>
      <sheetName val="8082"/>
      <sheetName val="8250"/>
      <sheetName val="8140"/>
      <sheetName val="8070"/>
      <sheetName val="8145"/>
      <sheetName val="8200"/>
      <sheetName val="8113"/>
      <sheetName val="XREF"/>
      <sheetName val="8210"/>
      <sheetName val="Распределение"/>
      <sheetName val="План произв-ва (мес.) (бюджет)"/>
      <sheetName val="АУП командировочные"/>
      <sheetName val="Январь"/>
      <sheetName val="Sheet5"/>
      <sheetName val="2008"/>
      <sheetName val="2009"/>
      <sheetName val="Sheet3"/>
      <sheetName val="Продактс"/>
      <sheetName val="Р.11. пр 11.1"/>
      <sheetName val="НДПИ"/>
      <sheetName val="распределение модели"/>
      <sheetName val="I1"/>
      <sheetName val="I2"/>
      <sheetName val="цхл 2004"/>
      <sheetName val="план07"/>
      <sheetName val="Налоги"/>
      <sheetName val="шкала"/>
      <sheetName val="Официальные курсы"/>
      <sheetName val="список"/>
      <sheetName val="сетка"/>
      <sheetName val="6НК-cт."/>
      <sheetName val="TOC"/>
      <sheetName val="Tier1"/>
      <sheetName val="справочник"/>
      <sheetName val="Кнфиг сетка"/>
      <sheetName val="СВОД Логистика"/>
      <sheetName val="PP&amp;E mvt for 2003"/>
      <sheetName val="Control"/>
      <sheetName val="Treatment Summary"/>
      <sheetName val="01-45"/>
      <sheetName val="Факт-Бюджет"/>
      <sheetName val="Факт"/>
      <sheetName val="Реализация"/>
      <sheetName val="Евкарпиди "/>
      <sheetName val="без НДС"/>
      <sheetName val="Бюджет-факт"/>
      <sheetName val="ЭКРБ"/>
      <sheetName val="бартер"/>
      <sheetName val="Project Detail Inputs"/>
      <sheetName val="years 1-3 by month"/>
      <sheetName val="пробег м расх"/>
      <sheetName val="пробмч по город"/>
      <sheetName val="ремон "/>
      <sheetName val="Список документов"/>
      <sheetName val="Utility"/>
      <sheetName val="янв (2)"/>
      <sheetName val="ремон_x0009_"/>
      <sheetName val="исп_см_"/>
      <sheetName val="ремонт_25"/>
      <sheetName val="пр_6_дох"/>
      <sheetName val="Касс_книга"/>
      <sheetName val="Анализ"/>
      <sheetName val="Коэффициенты"/>
      <sheetName val="_ССЫЛКА"/>
      <sheetName val="объемы"/>
      <sheetName val="ИзменяемыеДанные"/>
      <sheetName val="14_1_2_2_(Услуги_связи)1"/>
      <sheetName val="14_1_2_2_(Услуги_связи)2"/>
      <sheetName val="Ф4_КБМ+АФ"/>
      <sheetName val="11"/>
      <sheetName val="Register"/>
      <sheetName val="Comp06"/>
      <sheetName val="Займы"/>
      <sheetName val="вход.параметры"/>
      <sheetName val="L-1 Займ БРК инвест цели"/>
      <sheetName val="1Утв ТК  Capex 07 "/>
      <sheetName val="май"/>
      <sheetName val="апрель"/>
      <sheetName val="Фонд 15гор"/>
      <sheetName val="Фонд Кар-с"/>
      <sheetName val="Фонд Купола"/>
      <sheetName val="Фонд 14 гор."/>
      <sheetName val="Фонд 16 гор."/>
      <sheetName val="Фонд 17 гор."/>
      <sheetName val="Фонд 18 гор."/>
      <sheetName val="материалы"/>
      <sheetName val="Keys"/>
      <sheetName val="ОСВ"/>
      <sheetName val="Add-s test"/>
      <sheetName val="АЗФ"/>
      <sheetName val="АК"/>
      <sheetName val="Актюбе"/>
      <sheetName val="ССГПО"/>
      <sheetName val="2002(v1)"/>
      <sheetName val="AFS"/>
      <sheetName val="май 203"/>
      <sheetName val="Лист6"/>
      <sheetName val="6БО"/>
      <sheetName val="Базовые данные"/>
      <sheetName val="14_1_2_2_(Услуги_связи)3"/>
      <sheetName val="Treatment_Summary"/>
      <sheetName val="14_1_2_2__Услуги_связи_"/>
      <sheetName val="Базовые_данные"/>
      <sheetName val="L-1_Займ_БРК_инвест_цели"/>
      <sheetName val="вход_параметры"/>
      <sheetName val="1Утв_ТК__Capex_07_"/>
      <sheetName val="Фонд_15гор"/>
      <sheetName val="Фонд_Кар-с"/>
      <sheetName val="Фонд_Купола"/>
      <sheetName val="Фонд_14_гор_"/>
      <sheetName val="Фонд_16_гор_"/>
      <sheetName val="Фонд_17_гор_"/>
      <sheetName val="Фонд_18_гор_"/>
      <sheetName val="Add-s_test"/>
      <sheetName val="точн2"/>
      <sheetName val="Зам.нгду-1"/>
      <sheetName val="Зам.ОЭПУ(доб)"/>
      <sheetName val="замер"/>
      <sheetName val="обв"/>
      <sheetName val="тех режим"/>
      <sheetName val="Зам.нгду-2(наг)"/>
      <sheetName val="исходные данные"/>
      <sheetName val="приложение№3"/>
      <sheetName val="общие данные"/>
      <sheetName val="отделы"/>
      <sheetName val="текст"/>
      <sheetName val="филиалы"/>
      <sheetName val="Макро"/>
      <sheetName val="Сводная"/>
      <sheetName val="ФП"/>
      <sheetName val="450 (2)"/>
      <sheetName val="Гр5(о)"/>
      <sheetName val="2.8. стр-ра себестоимости"/>
      <sheetName val="ГБ"/>
      <sheetName val="Подразд"/>
      <sheetName val="Спр_ пласт"/>
      <sheetName val="Преискурант"/>
      <sheetName val="план"/>
      <sheetName val="списки"/>
      <sheetName val="ЦЕХА"/>
      <sheetName val="Приложение 7 (ЕНП)"/>
      <sheetName val="Sample"/>
      <sheetName val="Свод за 2008г"/>
      <sheetName val="Справочник 2601"/>
      <sheetName val="_x0003__x0004_"/>
      <sheetName val="ДС МЗК"/>
      <sheetName val="Anlagevermögen"/>
      <sheetName val="name"/>
      <sheetName val="600000"/>
      <sheetName val="700000"/>
      <sheetName val="700000 (общая)"/>
      <sheetName val="610000-783000"/>
      <sheetName val="Общий"/>
      <sheetName val="s"/>
      <sheetName val="2003 (215862 тн)"/>
      <sheetName val="К сущ"/>
      <sheetName val="07_Расчет ПО и оборуд. (сводно)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/>
      <sheetData sheetId="692"/>
      <sheetData sheetId="693"/>
      <sheetData sheetId="694" refreshError="1"/>
      <sheetData sheetId="695" refreshError="1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>
        <row r="13">
          <cell r="C13">
            <v>0</v>
          </cell>
        </row>
      </sheetData>
      <sheetData sheetId="723" refreshError="1"/>
      <sheetData sheetId="724">
        <row r="13">
          <cell r="C13" t="str">
            <v/>
          </cell>
        </row>
      </sheetData>
      <sheetData sheetId="725"/>
      <sheetData sheetId="726">
        <row r="13">
          <cell r="C13">
            <v>0</v>
          </cell>
        </row>
      </sheetData>
      <sheetData sheetId="727" refreshError="1"/>
      <sheetData sheetId="728" refreshError="1"/>
      <sheetData sheetId="729">
        <row r="13">
          <cell r="C13" t="str">
            <v/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  <sheetName val="21 а"/>
      <sheetName val="21 б"/>
      <sheetName val="1. Доходы"/>
      <sheetName val="22"/>
      <sheetName val="ФО-9"/>
      <sheetName val="аналитика"/>
      <sheetName val="фо 7"/>
      <sheetName val="фо 5"/>
      <sheetName val="СписокТЭП"/>
      <sheetName val="Форма2"/>
      <sheetName val="L-1"/>
      <sheetName val="MATRIX_DA_10"/>
      <sheetName val="ОТиТ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роткий свод"/>
      <sheetName val="Производ"/>
      <sheetName val="КТТ"/>
      <sheetName val="КТС"/>
      <sheetName val="ЦТС"/>
      <sheetName val="Express"/>
      <sheetName val="НИИТ"/>
      <sheetName val="АВЗ"/>
      <sheetName val="ВЖДО"/>
      <sheetName val="ТТК"/>
      <sheetName val="ПП"/>
      <sheetName val="Камкор"/>
      <sheetName val="ЦРТ"/>
      <sheetName val="ТЖС"/>
      <sheetName val="АОТ"/>
      <sheetName val="ЛКЗ"/>
      <sheetName val="ЛСЦ"/>
      <sheetName val="КазАТК"/>
      <sheetName val="Вокзал"/>
      <sheetName val="Свод"/>
      <sheetName val="Фильтр"/>
      <sheetName val="Капит. ЛСЦ"/>
      <sheetName val="Капит. ТТК"/>
      <sheetName val="Капит. ЦРТ"/>
      <sheetName val="Капит АВЗ"/>
      <sheetName val="Капит НИИТ"/>
      <sheetName val="Капит Камкор"/>
      <sheetName val="сброс"/>
      <sheetName val="Нефть"/>
      <sheetName val="СписокТЭП"/>
      <sheetName val="ввод-вывод ОС авг2004- 2005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3.1"/>
      <sheetName val="А3.3."/>
      <sheetName val="А3.2"/>
      <sheetName val="масла-свод"/>
      <sheetName val="А3.4"/>
      <sheetName val="А 3.6"/>
      <sheetName val="А4.1"/>
      <sheetName val="А 7.2 и А 17.33"/>
      <sheetName val="А 7.5"/>
      <sheetName val="А 7.6"/>
      <sheetName val="А 7.7."/>
      <sheetName val="А 7.8."/>
      <sheetName val="А7.9"/>
      <sheetName val="А 7.9.1"/>
      <sheetName val="А7.9.2"/>
      <sheetName val="А7.10-7.11"/>
      <sheetName val="А 7.12"/>
      <sheetName val="А 8"/>
      <sheetName val="А10"/>
      <sheetName val="расшФОТ"/>
      <sheetName val="А12"/>
      <sheetName val="А11,А12.4"/>
      <sheetName val="А12.8"/>
      <sheetName val="А17.1"/>
      <sheetName val="А17.2"/>
      <sheetName val="А17.6"/>
      <sheetName val="А17.12-17.16"/>
      <sheetName val="А17.9.3"/>
      <sheetName val="пут"/>
      <sheetName val="А17.10"/>
      <sheetName val="А17.15"/>
      <sheetName val="А17.16"/>
      <sheetName val="А17.17"/>
      <sheetName val="А17.18-17.19"/>
      <sheetName val="А17.20"/>
      <sheetName val="А17.21"/>
      <sheetName val="А 7.29."/>
      <sheetName val="РП1.1"/>
      <sheetName val="РП 1.2"/>
      <sheetName val="РП 1.4"/>
      <sheetName val="МОП"/>
      <sheetName val="Р2"/>
      <sheetName val="ЦДС"/>
      <sheetName val="УКХ "/>
      <sheetName val="Лист1"/>
      <sheetName val="теплоход"/>
      <sheetName val="транс.ПФ"/>
      <sheetName val="#ССЫЛКА"/>
      <sheetName val="Нефть"/>
      <sheetName val="Форма2"/>
      <sheetName val="сброс"/>
      <sheetName val="LME_prices"/>
      <sheetName val="L-1"/>
      <sheetName val="флормиро"/>
      <sheetName val="предприятия"/>
      <sheetName val="группа"/>
      <sheetName val="Баланс"/>
      <sheetName val="TEI $"/>
      <sheetName val="Расшифровки  ДРСУ без 13 зп."/>
      <sheetName val="СПгнг"/>
      <sheetName val="1NK"/>
      <sheetName val="поставка сравн13"/>
      <sheetName val="5R"/>
      <sheetName val="Пр2"/>
      <sheetName val="ввод-вывод ОС авг2004- 2005"/>
      <sheetName val="Гр5(о)"/>
      <sheetName val="ОТиТБ"/>
      <sheetName val="СписокТЭП"/>
      <sheetName val="элементы"/>
      <sheetName val="FES"/>
      <sheetName val="4"/>
      <sheetName val="Лист3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Коэффициенты"/>
      <sheetName val="#ССЫЛКА"/>
      <sheetName val="_ССЫЛКА"/>
      <sheetName val="NPV"/>
      <sheetName val="Форма2"/>
      <sheetName val="Форма1"/>
      <sheetName val="14.1.2.2.(Услуги связи)"/>
      <sheetName val="ЦентрЗатр"/>
      <sheetName val="1NK"/>
      <sheetName val="ТЭП старая"/>
      <sheetName val="Добычанефти4"/>
      <sheetName val="поставкасравн13"/>
      <sheetName val="поставка сравн13"/>
      <sheetName val="N_SVOD"/>
      <sheetName val="объемы"/>
      <sheetName val="из сем"/>
      <sheetName val="ОборБалФормОтч"/>
      <sheetName val="ИзменяемыеДанные"/>
      <sheetName val="Форма3.6"/>
      <sheetName val="14_1_2_2_(Услуги_связи)1"/>
      <sheetName val="14_1_2_2_(Услуги_связи)"/>
      <sheetName val="14_1_2_2_(Услуги_связи)2"/>
      <sheetName val="Сдача "/>
      <sheetName val="Бюджет"/>
      <sheetName val="ЕдИзм"/>
      <sheetName val="Предпр"/>
      <sheetName val="7.1"/>
      <sheetName val="Ф4_КБМ+АФ"/>
      <sheetName val="Справочник"/>
      <sheetName val="14_1_2_2__Услуги связи_"/>
      <sheetName val="Treatment Summary"/>
      <sheetName val="Пром1"/>
      <sheetName val="L-1 Займ БРК инвест цели"/>
      <sheetName val="G-1"/>
      <sheetName val="Assumptions"/>
      <sheetName val="  2.3.2"/>
      <sheetName val="11"/>
      <sheetName val="Содержание"/>
      <sheetName val="Добыча нефти4"/>
      <sheetName val="#REF"/>
      <sheetName val="Control"/>
      <sheetName val="Register"/>
      <sheetName val="Comp06"/>
      <sheetName val="Income $"/>
      <sheetName val="2 БО"/>
      <sheetName val="10 БО (kzt)"/>
      <sheetName val="7НК"/>
      <sheetName val="3НК"/>
      <sheetName val="FES"/>
      <sheetName val="1кв. "/>
      <sheetName val="2кв."/>
      <sheetName val="Займы"/>
      <sheetName val="indices"/>
      <sheetName val="Инв.вл тыс.ед"/>
      <sheetName val="вход.параметры"/>
      <sheetName val="1Утв ТК  Capex 07 "/>
      <sheetName val="исп.см."/>
      <sheetName val="по 2007 году план на 2008 год"/>
      <sheetName val="справка"/>
      <sheetName val="группа"/>
      <sheetName val="д.7.001"/>
      <sheetName val="5NK "/>
      <sheetName val="Пр2"/>
      <sheetName val="ОТиТБ"/>
      <sheetName val="list"/>
      <sheetName val="2002(v1)"/>
      <sheetName val="AFS"/>
      <sheetName val="БиВи (290)"/>
      <sheetName val="СписокТЭП"/>
      <sheetName val="Лист5"/>
      <sheetName val="L-1"/>
      <sheetName val="Prelim Cost"/>
      <sheetName val="Статьи затрат"/>
      <sheetName val="Справка ИЦА"/>
      <sheetName val="май"/>
      <sheetName val="апрель"/>
      <sheetName val="Фонд 15гор"/>
      <sheetName val="Фонд Кар-с"/>
      <sheetName val="Фонд Купола"/>
      <sheetName val="Фонд 14 гор."/>
      <sheetName val="Фонд 16 гор."/>
      <sheetName val="Фонд 17 гор."/>
      <sheetName val="Фонд 18 гор."/>
      <sheetName val="материалы"/>
      <sheetName val="Keys"/>
      <sheetName val="Месяц"/>
      <sheetName val="Расчет2000Прямой"/>
      <sheetName val="I. Прогноз доходов"/>
      <sheetName val="LME_prices"/>
      <sheetName val="Нефть"/>
      <sheetName val="МодельППП (Свод)"/>
      <sheetName val="общие данные"/>
      <sheetName val="отделы"/>
      <sheetName val="2002(v2)"/>
      <sheetName val="Титул1"/>
      <sheetName val="текст"/>
      <sheetName val="филиалы"/>
      <sheetName val="Макро"/>
      <sheetName val="ОСВ"/>
      <sheetName val="приложение№3"/>
      <sheetName val="Базовые данные"/>
      <sheetName val="14_1_2_2_(Услуги_связи)3"/>
      <sheetName val="ТЭП_старая"/>
      <sheetName val="поставка_сравн13"/>
      <sheetName val="из_сем"/>
      <sheetName val="Сдача_"/>
      <sheetName val="7_1"/>
      <sheetName val="Treatment_Summary"/>
      <sheetName val="Форма3_6"/>
      <sheetName val="14_1_2_2__Услуги_связи_"/>
      <sheetName val="Базовые_данные"/>
      <sheetName val="L-1_Займ_БРК_инвест_цели"/>
      <sheetName val="исп_см_"/>
      <sheetName val="Добыча_нефти4"/>
      <sheetName val="Лист3"/>
      <sheetName val="точн2"/>
      <sheetName val="ФП"/>
      <sheetName val="Add-s test"/>
      <sheetName val="АЗФ"/>
      <sheetName val="АК"/>
      <sheetName val="Актюбе"/>
      <sheetName val="ССГПО"/>
      <sheetName val="450 (2)"/>
      <sheetName val="флормиро"/>
      <sheetName val="ввод-вывод ОС авг2004- 2005"/>
      <sheetName val="BS new"/>
      <sheetName val="2007 0,01"/>
      <sheetName val="Накл"/>
      <sheetName val="июнь"/>
      <sheetName val="май 203"/>
      <sheetName val="Лист6"/>
      <sheetName val="Лист1"/>
      <sheetName val="Loans out"/>
      <sheetName val="Гр5(о)"/>
      <sheetName val="МАТЕР.433,452"/>
      <sheetName val="свод"/>
      <sheetName val="Hidden"/>
      <sheetName val="6БО"/>
      <sheetName val="Форма 3"/>
      <sheetName val="Форма 2"/>
      <sheetName val="__2_3_2"/>
      <sheetName val="Income_$"/>
      <sheetName val="2_БО"/>
      <sheetName val="10_БО_(kzt)"/>
      <sheetName val="1кв__"/>
      <sheetName val="2кв_"/>
      <sheetName val="Инв_вл_тыс_ед"/>
      <sheetName val="вход_параметры"/>
      <sheetName val="д_7_001"/>
      <sheetName val="1Утв_ТК__Capex_07_"/>
      <sheetName val="Статьи_затрат"/>
      <sheetName val="Справка_ИЦА"/>
      <sheetName val="Фонд_15гор"/>
      <sheetName val="Фонд_Кар-с"/>
      <sheetName val="Фонд_Купола"/>
      <sheetName val="Фонд_14_гор_"/>
      <sheetName val="Фонд_16_гор_"/>
      <sheetName val="Фонд_17_гор_"/>
      <sheetName val="Фонд_18_гор_"/>
      <sheetName val="Prelim_Cost"/>
      <sheetName val="по_2007_году_план_на_2008_год"/>
      <sheetName val="5NK_"/>
      <sheetName val="Add-s_test"/>
      <sheetName val="исходные данные"/>
      <sheetName val="Зам.нгду-1"/>
      <sheetName val="Зам.ОЭПУ(доб)"/>
      <sheetName val="замер"/>
      <sheetName val="обв"/>
      <sheetName val="тех режим"/>
      <sheetName val="Зам.нгду-2(наг)"/>
      <sheetName val="Sheet1"/>
      <sheetName val="ГБ"/>
      <sheetName val="мат расходы"/>
      <sheetName val="план"/>
      <sheetName val="Баланс"/>
      <sheetName val="Сводная"/>
      <sheetName val="2.8. стр-ра себестоимости"/>
      <sheetName val="#REF!"/>
      <sheetName val="IS"/>
      <sheetName val="Предпосылки"/>
      <sheetName val="Форма 18"/>
      <sheetName val="Перем. затр"/>
      <sheetName val="Потребители"/>
      <sheetName val="Блоки"/>
      <sheetName val="КР материалы"/>
      <sheetName val="Movements"/>
      <sheetName val="Capex"/>
      <sheetName val="Dictionaries"/>
      <sheetName val="База"/>
      <sheetName val="сброс"/>
      <sheetName val="9-1"/>
      <sheetName val="4"/>
      <sheetName val="1-1"/>
      <sheetName val="1"/>
      <sheetName val="КАТО"/>
      <sheetName val="ОПГЗ"/>
      <sheetName val="План ГЗ"/>
      <sheetName val="класс"/>
      <sheetName val="01-45"/>
      <sheetName val="Спр_ пласт"/>
      <sheetName val="Подразд"/>
      <sheetName val="1 вариант  2009 "/>
      <sheetName val="Преискурант"/>
      <sheetName val="14_1_2_2_(Услуги_связи)4"/>
      <sheetName val="ТЭП_старая1"/>
      <sheetName val="поставка_сравн131"/>
      <sheetName val="из_сем1"/>
      <sheetName val="Форма3_61"/>
      <sheetName val="Сдача_1"/>
      <sheetName val="7_11"/>
      <sheetName val="14_1_2_2__Услуги_связи_1"/>
      <sheetName val="Treatment_Summary1"/>
      <sheetName val="L-1_Займ_БРК_инвест_цели1"/>
      <sheetName val="__2_3_21"/>
      <sheetName val="Добыча_нефти41"/>
      <sheetName val="Income_$1"/>
      <sheetName val="2_БО1"/>
      <sheetName val="10_БО_(kzt)1"/>
      <sheetName val="1кв__1"/>
      <sheetName val="2кв_1"/>
      <sheetName val="Инв_вл_тыс_ед1"/>
      <sheetName val="вход_параметры1"/>
      <sheetName val="1Утв_ТК__Capex_07_1"/>
      <sheetName val="исп_см_1"/>
      <sheetName val="по_2007_году_план_на_2008_год1"/>
      <sheetName val="д_7_0011"/>
      <sheetName val="5NK_1"/>
      <sheetName val="БиВи_(290)"/>
      <sheetName val="Prelim_Cost1"/>
      <sheetName val="I__Прогноз_доходов"/>
      <sheetName val="Статьи_затрат1"/>
      <sheetName val="Справка_ИЦА1"/>
      <sheetName val="Фонд_15гор1"/>
      <sheetName val="Фонд_Кар-с1"/>
      <sheetName val="Фонд_Купола1"/>
      <sheetName val="Фонд_14_гор_1"/>
      <sheetName val="Фонд_16_гор_1"/>
      <sheetName val="Фонд_17_гор_1"/>
      <sheetName val="Фонд_18_гор_1"/>
      <sheetName val="МодельППП_(Свод)"/>
      <sheetName val="общие_данные"/>
      <sheetName val="450_(2)"/>
      <sheetName val="Add-s_test1"/>
      <sheetName val="ввод-вывод_ОС_авг2004-_2005"/>
      <sheetName val="2007_0,01"/>
      <sheetName val="BS_new"/>
      <sheetName val="Loans_out"/>
      <sheetName val="май_203"/>
      <sheetName val="Базовые_данные1"/>
      <sheetName val="исходные_данные"/>
      <sheetName val="Форма_3"/>
      <sheetName val="Форма_2"/>
      <sheetName val="Зам_нгду-1"/>
      <sheetName val="Зам_ОЭПУ(доб)"/>
      <sheetName val="тех_режим"/>
      <sheetName val="Зам_нгду-2(наг)"/>
      <sheetName val="МАТЕР_433,452"/>
      <sheetName val="мат_расходы"/>
      <sheetName val="2_8__стр-ра_себестоимости"/>
      <sheetName val="Форма_18"/>
      <sheetName val="ЯНВАРЬ"/>
      <sheetName val="Sheet2"/>
      <sheetName val="РСза 6-м 2012"/>
      <sheetName val=" 2.3.2"/>
      <sheetName val="Sheet5"/>
      <sheetName val="списки"/>
      <sheetName val="факт 2005 г."/>
      <sheetName val="3.ФОТ"/>
      <sheetName val="4.Налоги"/>
      <sheetName val="Штатка"/>
      <sheetName val="Инвестиции"/>
      <sheetName val="Прибыль"/>
      <sheetName val="смета"/>
      <sheetName val="Исполнение по БЕ"/>
      <sheetName val="Технический"/>
      <sheetName val="Тарифы"/>
      <sheetName val="2_2 ОтклОТМ"/>
      <sheetName val="1_3_2 ОТМ"/>
      <sheetName val="ИП_ДО_БЛ "/>
      <sheetName val="suppl-pack"/>
      <sheetName val="XREF"/>
      <sheetName val="Бонды стр.341"/>
      <sheetName val="0. Данные"/>
      <sheetName val="S|C_2008_Budget"/>
      <sheetName val="доп.дан."/>
      <sheetName val="turnover"/>
      <sheetName val="Спр__пласт"/>
      <sheetName val="Industry"/>
      <sheetName val="Ком плат"/>
      <sheetName val="Ф3"/>
      <sheetName val="элементы"/>
      <sheetName val="11-005"/>
      <sheetName val="План_ГЗ"/>
      <sheetName val="1_вариант__2009_"/>
      <sheetName val="Остатки по бухучету"/>
      <sheetName val="Авансы-1"/>
      <sheetName val="ковер"/>
      <sheetName val="Информация по введенным добываю"/>
      <sheetName val="общ"/>
      <sheetName val="Лист2"/>
      <sheetName val="Тарифы и цены "/>
      <sheetName val="ПО НОВОМУ ШТАТНОМУ"/>
      <sheetName val="34-143"/>
      <sheetName val="UNITPRICES"/>
      <sheetName val="pp&amp;e mvt for 2003"/>
      <sheetName val="2.2 ОтклОТМ"/>
      <sheetName val="1.3.2 ОТМ"/>
      <sheetName val="29"/>
      <sheetName val="22"/>
      <sheetName val="Налоги на транспорт"/>
      <sheetName val="янв 07"/>
      <sheetName val="Data"/>
      <sheetName val="константы"/>
      <sheetName val="Финпоки1"/>
      <sheetName val="Параметры"/>
      <sheetName val="СПгнг"/>
      <sheetName val="КОРП-1"/>
      <sheetName val="План закупок 2012"/>
      <sheetName val="общ.фонд  "/>
      <sheetName val="Другие"/>
      <sheetName val="Прочие"/>
      <sheetName val="собственный капитал"/>
      <sheetName val="PYTB"/>
      <sheetName val="101"/>
      <sheetName val="ДОУП_111-2_1405"/>
      <sheetName val="ДОУП_111-2_1405,,"/>
      <sheetName val="Лист4"/>
      <sheetName val="ИнвестицииСвод"/>
      <sheetName val="A-20"/>
      <sheetName val="финпл "/>
      <sheetName val="макропоказ"/>
      <sheetName val="3а"/>
      <sheetName val="4а"/>
      <sheetName val="5"/>
      <sheetName val="бензин по авто"/>
      <sheetName val="Др адм"/>
      <sheetName val="Осн.ср-ва"/>
      <sheetName val="потр"/>
      <sheetName val="СН"/>
      <sheetName val="МО 0012"/>
      <sheetName val="МТ_CapexDepreciation"/>
      <sheetName val="МУНАЙТАС L-1"/>
      <sheetName val="все-доб.осн ГТМ (+-) (2)"/>
      <sheetName val="Осн"/>
      <sheetName val="ИсхД+"/>
      <sheetName val="Нетто3!!!"/>
      <sheetName val="4. NWABC"/>
      <sheetName val="Расчеты"/>
      <sheetName val="фев"/>
      <sheetName val="3310"/>
      <sheetName val="зп"/>
      <sheetName val="- 1 -"/>
      <sheetName val="Capex_KZT"/>
      <sheetName val="14_1_2_2_(Услуги_связи)5"/>
      <sheetName val="поставка_сравн132"/>
      <sheetName val="ТЭП_старая2"/>
      <sheetName val="из_сем2"/>
      <sheetName val="Сдача_2"/>
      <sheetName val="7_12"/>
      <sheetName val="14_1_2_2__Услуги_связи_2"/>
      <sheetName val="Treatment_Summary2"/>
      <sheetName val="Форма3_62"/>
      <sheetName val="__2_3_22"/>
      <sheetName val="Добыча_нефти42"/>
      <sheetName val="Income_$2"/>
      <sheetName val="2_БО2"/>
      <sheetName val="10_БО_(kzt)2"/>
      <sheetName val="1кв__2"/>
      <sheetName val="2кв_2"/>
      <sheetName val="Инв_вл_тыс_ед2"/>
      <sheetName val="вход_параметры2"/>
      <sheetName val="L-1_Займ_БРК_инвест_цели2"/>
      <sheetName val="исп_см_2"/>
      <sheetName val="д_7_0012"/>
      <sheetName val="1Утв_ТК__Capex_07_2"/>
      <sheetName val="Фонд_15гор2"/>
      <sheetName val="Фонд_Кар-с2"/>
      <sheetName val="Фонд_Купола2"/>
      <sheetName val="Фонд_14_гор_2"/>
      <sheetName val="Фонд_16_гор_2"/>
      <sheetName val="Фонд_17_гор_2"/>
      <sheetName val="Фонд_18_гор_2"/>
      <sheetName val="Статьи_затрат2"/>
      <sheetName val="Справка_ИЦА2"/>
      <sheetName val="Prelim_Cost2"/>
      <sheetName val="по_2007_году_план_на_2008_год2"/>
      <sheetName val="5NK_2"/>
      <sheetName val="Add-s_test2"/>
      <sheetName val="БиВи_(290)1"/>
      <sheetName val="май_2031"/>
      <sheetName val="Форма_31"/>
      <sheetName val="Форма_21"/>
      <sheetName val="Базовые_данные2"/>
      <sheetName val="Зам_нгду-11"/>
      <sheetName val="Зам_ОЭПУ(доб)1"/>
      <sheetName val="тех_режим1"/>
      <sheetName val="Зам_нгду-2(наг)1"/>
      <sheetName val="исходные_данные1"/>
      <sheetName val="I__Прогноз_доходов1"/>
      <sheetName val="МодельППП_(Свод)1"/>
      <sheetName val="общие_данные1"/>
      <sheetName val="450_(2)1"/>
      <sheetName val="ввод-вывод_ОС_авг2004-_20051"/>
      <sheetName val="BS_new1"/>
      <sheetName val="2007_0,011"/>
      <sheetName val="Loans_out1"/>
      <sheetName val="2_8__стр-ра_себестоимости1"/>
      <sheetName val="МАТЕР_433,4521"/>
      <sheetName val="мат_расходы1"/>
      <sheetName val="Спр__пласт1"/>
      <sheetName val="РСза_6-м_2012"/>
      <sheetName val="_2_3_2"/>
      <sheetName val="факт_2005_г_"/>
      <sheetName val="КР_материалы"/>
      <sheetName val="Форма_181"/>
      <sheetName val="3_ФОТ"/>
      <sheetName val="4_Налоги"/>
      <sheetName val="Исполнение_по_БЕ"/>
      <sheetName val="План_ГЗ1"/>
      <sheetName val="2_2_ОтклОТМ"/>
      <sheetName val="1_3_2_ОТМ"/>
      <sheetName val="ИП_ДО_БЛ_"/>
      <sheetName val="1_вариант__2009_1"/>
      <sheetName val="Перем__затр"/>
      <sheetName val="Ком_плат"/>
      <sheetName val="0__Данные"/>
      <sheetName val="доп_дан_"/>
      <sheetName val="Бонды_стр_341"/>
      <sheetName val="Тарифы_и_цены_"/>
      <sheetName val="Информация_по_введенным_добываю"/>
      <sheetName val="янв_07"/>
      <sheetName val="pp&amp;e_mvt_for_2003"/>
      <sheetName val="2_2_ОтклОТМ1"/>
      <sheetName val="1_3_2_ОТМ1"/>
      <sheetName val="Остатки_по_бухучету"/>
      <sheetName val="ПО_НОВОМУ_ШТАТНОМУ"/>
      <sheetName val="собственный_капитал"/>
      <sheetName val="План_закупок_2012"/>
      <sheetName val="общ_фонд__"/>
      <sheetName val="Налоги_на_транспорт"/>
      <sheetName val="МО_0012"/>
      <sheetName val="МУНАЙТАС_L-1"/>
      <sheetName val="все-доб_осн_ГТМ_(+-)_(2)"/>
      <sheetName val="14_1_2_2_(Услуги_связи)6"/>
      <sheetName val="поставка_сравн133"/>
      <sheetName val="ТЭП_старая3"/>
      <sheetName val="из_сем3"/>
      <sheetName val="Сдача_3"/>
      <sheetName val="7_13"/>
      <sheetName val="14_1_2_2__Услуги_связи_3"/>
      <sheetName val="Treatment_Summary3"/>
      <sheetName val="Форма3_63"/>
      <sheetName val="__2_3_23"/>
      <sheetName val="Добыча_нефти43"/>
      <sheetName val="Income_$3"/>
      <sheetName val="2_БО3"/>
      <sheetName val="10_БО_(kzt)3"/>
      <sheetName val="1кв__3"/>
      <sheetName val="2кв_3"/>
      <sheetName val="Инв_вл_тыс_ед3"/>
      <sheetName val="вход_параметры3"/>
      <sheetName val="L-1_Займ_БРК_инвест_цели3"/>
      <sheetName val="исп_см_3"/>
      <sheetName val="д_7_0013"/>
      <sheetName val="1Утв_ТК__Capex_07_3"/>
      <sheetName val="Фонд_15гор3"/>
      <sheetName val="Фонд_Кар-с3"/>
      <sheetName val="Фонд_Купола3"/>
      <sheetName val="Фонд_14_гор_3"/>
      <sheetName val="Фонд_16_гор_3"/>
      <sheetName val="Фонд_17_гор_3"/>
      <sheetName val="Фонд_18_гор_3"/>
      <sheetName val="Статьи_затрат3"/>
      <sheetName val="Справка_ИЦА3"/>
      <sheetName val="Prelim_Cost3"/>
      <sheetName val="по_2007_году_план_на_2008_год3"/>
      <sheetName val="5NK_3"/>
      <sheetName val="Add-s_test3"/>
      <sheetName val="БиВи_(290)2"/>
      <sheetName val="май_2032"/>
      <sheetName val="Форма_32"/>
      <sheetName val="Форма_22"/>
      <sheetName val="Базовые_данные3"/>
      <sheetName val="Зам_нгду-12"/>
      <sheetName val="Зам_ОЭПУ(доб)2"/>
      <sheetName val="тех_режим2"/>
      <sheetName val="Зам_нгду-2(наг)2"/>
      <sheetName val="исходные_данные2"/>
      <sheetName val="I__Прогноз_доходов2"/>
      <sheetName val="МодельППП_(Свод)2"/>
      <sheetName val="общие_данные2"/>
      <sheetName val="450_(2)2"/>
      <sheetName val="ввод-вывод_ОС_авг2004-_20052"/>
      <sheetName val="BS_new2"/>
      <sheetName val="2007_0,012"/>
      <sheetName val="Loans_out2"/>
      <sheetName val="2_8__стр-ра_себестоимости2"/>
      <sheetName val="МАТЕР_433,4522"/>
      <sheetName val="мат_расходы2"/>
      <sheetName val="Спр__пласт2"/>
      <sheetName val="РСза_6-м_20121"/>
      <sheetName val="_2_3_21"/>
      <sheetName val="факт_2005_г_1"/>
      <sheetName val="КР_материалы1"/>
      <sheetName val="Форма_182"/>
      <sheetName val="3_ФОТ1"/>
      <sheetName val="4_Налоги1"/>
      <sheetName val="Исполнение_по_БЕ1"/>
      <sheetName val="План_ГЗ2"/>
      <sheetName val="2_2_ОтклОТМ2"/>
      <sheetName val="1_3_2_ОТМ2"/>
      <sheetName val="ИП_ДО_БЛ_1"/>
      <sheetName val="1_вариант__2009_2"/>
      <sheetName val="Перем__затр1"/>
      <sheetName val="Ком_плат1"/>
      <sheetName val="0__Данные1"/>
      <sheetName val="доп_дан_1"/>
      <sheetName val="Бонды_стр_3411"/>
      <sheetName val="Тарифы_и_цены_1"/>
      <sheetName val="Информация_по_введенным_добыва1"/>
      <sheetName val="янв_071"/>
      <sheetName val="pp&amp;e_mvt_for_20031"/>
      <sheetName val="2_2_ОтклОТМ3"/>
      <sheetName val="1_3_2_ОТМ3"/>
      <sheetName val="Остатки_по_бухучету1"/>
      <sheetName val="ПО_НОВОМУ_ШТАТНОМУ1"/>
      <sheetName val="собственный_капитал1"/>
      <sheetName val="План_закупок_20121"/>
      <sheetName val="общ_фонд__1"/>
      <sheetName val="Налоги_на_транспорт1"/>
      <sheetName val="МО_00121"/>
      <sheetName val="МУНАЙТАС_L-11"/>
      <sheetName val="все-доб_осн_ГТМ_(+-)_(2)1"/>
      <sheetName val="финпл_"/>
      <sheetName val="-_1_-"/>
      <sheetName val="Other AR"/>
      <sheetName val="Lease AP"/>
      <sheetName val="Sheet3"/>
    </sheetNames>
    <sheetDataSet>
      <sheetData sheetId="0" refreshError="1"/>
      <sheetData sheetId="1" refreshError="1"/>
      <sheetData sheetId="2" refreshError="1"/>
      <sheetData sheetId="3">
        <row r="13">
          <cell r="C1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  <sheetName val="Лист5"/>
      <sheetName val="Лист6"/>
      <sheetName val="Форма 2"/>
      <sheetName val="L-1"/>
      <sheetName val="ввод-вывод ОС авг2004- 2005"/>
      <sheetName val="сброс"/>
      <sheetName val="СписокТЭП"/>
      <sheetName val="Гр5(о)"/>
      <sheetName val="I KEY INFORMATION"/>
    </sheetNames>
    <definedNames>
      <definedName name="укнгш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3.1"/>
      <sheetName val="А3.3."/>
      <sheetName val="А3.2"/>
      <sheetName val="масла-свод"/>
      <sheetName val="А3.4"/>
      <sheetName val="А 3.6"/>
      <sheetName val="А4.1"/>
      <sheetName val="А 7.2 и А 17.33"/>
      <sheetName val="А 7.5"/>
      <sheetName val="А 7.6"/>
      <sheetName val="А 7.7."/>
      <sheetName val="А 7.8."/>
      <sheetName val="А7.9"/>
      <sheetName val="А 7.9.1"/>
      <sheetName val="А7.9.2"/>
      <sheetName val="А7.10-7.11"/>
      <sheetName val="А 7.12"/>
      <sheetName val="А 8"/>
      <sheetName val="А10"/>
      <sheetName val="расшФОТ"/>
      <sheetName val="А12"/>
      <sheetName val="А11,А12.4"/>
      <sheetName val="А12.8"/>
      <sheetName val="А17.1"/>
      <sheetName val="А17.2"/>
      <sheetName val="А17.6"/>
      <sheetName val="А17.12-17.16"/>
      <sheetName val="А17.9.3"/>
      <sheetName val="пут"/>
      <sheetName val="А17.10"/>
      <sheetName val="А17.15"/>
      <sheetName val="А17.16"/>
      <sheetName val="А17.17"/>
      <sheetName val="А17.18-17.19"/>
      <sheetName val="А17.20"/>
      <sheetName val="А17.21"/>
      <sheetName val="А 7.29."/>
      <sheetName val="РП1.1"/>
      <sheetName val="РП 1.2"/>
      <sheetName val="РП 1.4"/>
      <sheetName val="МОП"/>
      <sheetName val="Р2"/>
      <sheetName val="ЦДС"/>
      <sheetName val="УКХ "/>
      <sheetName val="Лист1"/>
      <sheetName val="теплоход"/>
      <sheetName val="транс.ПФ"/>
      <sheetName val="#ССЫЛКА"/>
      <sheetName val="Нефть"/>
      <sheetName val="Форма2"/>
      <sheetName val="предприятия"/>
      <sheetName val="TEI $"/>
      <sheetName val="группа"/>
      <sheetName val="Баланс"/>
      <sheetName val="1NK"/>
      <sheetName val="Расшифровки  ДРСУ без 13 зп."/>
      <sheetName val="СПгнг"/>
      <sheetName val="LME_prices"/>
      <sheetName val="сброс"/>
      <sheetName val="Гр5(о)"/>
      <sheetName val="флормиро"/>
      <sheetName val="поставка сравн13"/>
      <sheetName val="5R"/>
      <sheetName val="L-1"/>
      <sheetName val="Пр2"/>
      <sheetName val="ввод-вывод ОС авг2004- 2005"/>
      <sheetName val="ОТиТБ"/>
      <sheetName val="СписокТЭП"/>
      <sheetName val="элементы"/>
      <sheetName val="FES"/>
      <sheetName val="4"/>
      <sheetName val="Лист3"/>
      <sheetName val="Форма3.6"/>
      <sheetName val="5NK "/>
      <sheetName val="МодельППП (Свод)"/>
      <sheetName val="2002(v1)"/>
      <sheetName val="ПРОГНОЗ_1"/>
      <sheetName val="I. Прогноз до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point"/>
      <sheetName val="CESSION VFA"/>
      <sheetName val="Base_cpt"/>
      <sheetName val="taux_std"/>
      <sheetName val="Codes dép"/>
      <sheetName val="tab code dep"/>
      <sheetName val="conso point LRH détail"/>
      <sheetName val="conso point LRH GLOBAL"/>
      <sheetName val="FC"/>
      <sheetName val="FF"/>
      <sheetName val="frais entrée"/>
      <sheetName val="h"/>
      <sheetName val="fr"/>
      <sheetName val="CPTA"/>
      <sheetName val="Taux standards 992000"/>
      <sheetName val="étalement"/>
      <sheetName val="VERIF FRAIS latest"/>
      <sheetName val="VERIF FRAIS target "/>
      <sheetName val="VERIF FRAIS secured"/>
      <sheetName val="potentiel hr "/>
      <sheetName val="potentiel euros"/>
      <sheetName val="Module1"/>
      <sheetName val="Valor_Opt XTER_point 2 LRH 38 v"/>
      <sheetName val="Dictionarie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L-1"/>
      <sheetName val="СписокТЭП"/>
      <sheetName val="сброс"/>
      <sheetName val="Лист3"/>
      <sheetName val="Гр(27.07.00)5Х"/>
      <sheetName val="ввод-вывод ОС авг2004- 2005"/>
      <sheetName val="ПРОГНОЗ_1"/>
      <sheetName val="Начало"/>
      <sheetName val="топография"/>
      <sheetName val="Прочти меня!"/>
      <sheetName val="#ССЫЛКА"/>
      <sheetName val="Лист1"/>
      <sheetName val="Гр5_о_"/>
      <sheetName val="2002(v1)"/>
      <sheetName val="Огл. Графиков"/>
      <sheetName val="рабочий"/>
      <sheetName val="Текущие цены"/>
      <sheetName val="окраска"/>
      <sheetName val="Управление"/>
      <sheetName val="multilats"/>
      <sheetName val="Факт07"/>
      <sheetName val="ЛОКОМОТИВЫ"/>
      <sheetName val="Справочник (для реестра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urly Rate Calculation"/>
      <sheetName val="Split per Loco type"/>
      <sheetName val="P&amp;L 2030"/>
      <sheetName val="Cash Flow Indirect"/>
      <sheetName val="Bal Sheet"/>
      <sheetName val="P &amp; L KTZ (ДП только)"/>
      <sheetName val="Delivery schedule"/>
      <sheetName val="Selling price"/>
      <sheetName val="амортизация ОС"/>
      <sheetName val="Admin people"/>
      <sheetName val="Product people"/>
      <sheetName val="ЛС"/>
      <sheetName val="аморт.лиценз."/>
      <sheetName val="Loan"/>
      <sheetName val="Кредит для ЭКЗ "/>
      <sheetName val="Graph"/>
      <sheetName val="Транспонирование БДР"/>
      <sheetName val="General Assumptions"/>
      <sheetName val="Кредитик по новой"/>
      <sheetName val="Workings для НДС на вн.рынок"/>
      <sheetName val="Workings"/>
      <sheetName val="Себестоимость"/>
      <sheetName val="P &amp; L KTZ"/>
      <sheetName val="CF KTZ"/>
      <sheetName val="БДДС 2012 г. помесячный"/>
      <sheetName val="БДДС 2013 год помес."/>
      <sheetName val="БДДС 2014 год помес."/>
      <sheetName val="МСА 2"/>
      <sheetName val="МСА"/>
      <sheetName val="Словарь"/>
      <sheetName val="графики и эскалация"/>
      <sheetName val="TMH экспорт и Доход за Экспорт"/>
      <sheetName val="TMH, ЭКЗ, АТСА эскалир."/>
      <sheetName val="АТСА по ДП "/>
      <sheetName val="2011"/>
      <sheetName val="2011 (engl)"/>
      <sheetName val="2012 "/>
      <sheetName val="Запасы,ДЗ,КЗ"/>
      <sheetName val="Эскалация (свод)"/>
      <sheetName val="Доход по ДП"/>
      <sheetName val="Лист11"/>
      <sheetName val="TMH"/>
      <sheetName val="ОТП"/>
      <sheetName val="Summary file (10)"/>
      <sheetName val="Summary file (14)"/>
      <sheetName val="ОТП экспорт "/>
      <sheetName val="EKZ экспорт"/>
      <sheetName val="Экспорт"/>
      <sheetName val="Datas3"/>
      <sheetName val="Datas2"/>
      <sheetName val="Payments3"/>
      <sheetName val="Payments2"/>
      <sheetName val="Альстом ин анд аут пр. договора"/>
      <sheetName val="Datas"/>
      <sheetName val="Payments"/>
      <sheetName val="paiments AOT"/>
      <sheetName val="НДС"/>
      <sheetName val="2012 необновл."/>
      <sheetName val="Bal Sheet KTZ"/>
      <sheetName val="Bal Sheet KTZ (2)"/>
      <sheetName val="Косв.ДДС"/>
      <sheetName val="People Structure"/>
      <sheetName val="Labour costs"/>
      <sheetName val="Manuf Salaries"/>
      <sheetName val="Admin Salaries"/>
      <sheetName val="GM Product"/>
      <sheetName val="Cинтетические таблицы"/>
      <sheetName val="Cинтетические таблицы (2)"/>
      <sheetName val="комплект."/>
      <sheetName val="Graph (2)"/>
      <sheetName val="Лист2"/>
      <sheetName val="Лист3"/>
      <sheetName val="Лист4"/>
      <sheetName val="Лист1"/>
      <sheetName val="Лист5"/>
      <sheetName val="Лист6"/>
      <sheetName val="Лист7"/>
      <sheetName val="Лист8"/>
      <sheetName val="Лист9"/>
      <sheetName val="Лист10"/>
      <sheetName val="Маржа ТМХ"/>
      <sheetName val="Маржа ЭКЗ"/>
      <sheetName val="Маржа Альстом"/>
      <sheetName val="Лист13"/>
      <sheetName val="График (граница)"/>
      <sheetName val="динамика финреза и ДДС"/>
      <sheetName val="комплект"/>
      <sheetName val="Лист1 (4)"/>
      <sheetName val="TMH, ЭКЗ эскалирован. (2)"/>
      <sheetName val="Сертификация"/>
      <sheetName val="Лист14"/>
      <sheetName val="Кредитик по стройке"/>
      <sheetName val="Нефть"/>
      <sheetName val="сброс"/>
      <sheetName val="поставка сравн13"/>
      <sheetName val="LME_prices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D1" t="str">
            <v>Русский язык</v>
          </cell>
        </row>
      </sheetData>
      <sheetData sheetId="30"/>
      <sheetData sheetId="31"/>
      <sheetData sheetId="32">
        <row r="80">
          <cell r="G80">
            <v>0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8">
          <cell r="C48">
            <v>3493672.9184000008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 (2)"/>
      <sheetName val="Форма7 "/>
      <sheetName val="Форма13"/>
      <sheetName val="Форма14"/>
      <sheetName val="Добыча нефти4"/>
      <sheetName val="поставка сравн13"/>
      <sheetName val="Нефть"/>
      <sheetName val="сброс"/>
      <sheetName val="Гр5(о)"/>
      <sheetName val="LME_pr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скалацияТаможенные (2)"/>
      <sheetName val="Калькуляция"/>
      <sheetName val="фот"/>
      <sheetName val="материалы"/>
      <sheetName val="ээ и вода"/>
      <sheetName val="межраз коэф"/>
      <sheetName val="Selling price"/>
      <sheetName val="Adm.people"/>
      <sheetName val="Аморт.(обор.)"/>
      <sheetName val="Аморт.(лиценз.)"/>
      <sheetName val="Prod.people"/>
      <sheetName val="Training"/>
      <sheetName val="Assistance"/>
      <sheetName val="TTA"/>
      <sheetName val="MSA"/>
      <sheetName val="ЛС"/>
      <sheetName val="Graph"/>
      <sheetName val="2014-2018"/>
      <sheetName val="ПР 2014-2018"/>
      <sheetName val="ПнЛ(БПутв.2013г.)"/>
      <sheetName val="BOM"/>
      <sheetName val="BOM (2)"/>
      <sheetName val="калькуль на 1 из 9"/>
      <sheetName val="локализация (2)"/>
      <sheetName val="локализация"/>
      <sheetName val="сс для цэп"/>
      <sheetName val="анализ корр-ки 2014 г."/>
      <sheetName val="ПКВ 2014-2018"/>
      <sheetName val="ГФ на 2014-2018 гг."/>
      <sheetName val="презент"/>
      <sheetName val="презент (2)"/>
      <sheetName val="калькуль"/>
      <sheetName val="Себестоимость"/>
      <sheetName val="БДР 2014"/>
      <sheetName val="БДР 2014 кор-1"/>
      <sheetName val="TMH экспорт и Доход за Экспорт"/>
      <sheetName val="БДР 2015 устар."/>
      <sheetName val="БДР 2015 проект"/>
      <sheetName val="Доход помес."/>
      <sheetName val="Альстом"/>
      <sheetName val="Invest"/>
      <sheetName val="Доход по ДП (перенос платежей)"/>
      <sheetName val="financ.aid"/>
      <sheetName val="калькуль (2)"/>
      <sheetName val="PP"/>
      <sheetName val="Кредит"/>
      <sheetName val="Delivery schedule (Прил. 1)"/>
      <sheetName val="по оплате отдельно"/>
      <sheetName val="Workings"/>
      <sheetName val="факторный"/>
      <sheetName val="Maintenance"/>
      <sheetName val="P &amp; L KTZ (Прил.2)"/>
      <sheetName val="CF KTZ (Прил.3)"/>
      <sheetName val="Summary"/>
      <sheetName val="AT format"/>
      <sheetName val="ПКВ (Прил.4)"/>
      <sheetName val="FCFE"/>
      <sheetName val="АОТ"/>
      <sheetName val="БДДС помесячный"/>
      <sheetName val="Инвойсы (2)"/>
      <sheetName val="Инвойсы"/>
      <sheetName val="Альстом (2)"/>
      <sheetName val="БДДС 2014"/>
      <sheetName val="БДДС 2015"/>
      <sheetName val="Лист1"/>
      <sheetName val="Альстом ин анд аут пр. договора"/>
      <sheetName val="Лист9"/>
      <sheetName val="Доход по ДП"/>
      <sheetName val="агрегиррован.Цинвест (2)"/>
      <sheetName val="PL сравнит. 2014 г."/>
      <sheetName val="слайд"/>
      <sheetName val="ОТП"/>
      <sheetName val="ОТП (2)"/>
      <sheetName val="ОТП экспорт "/>
      <sheetName val="расшифровка"/>
      <sheetName val="калькули"/>
      <sheetName val="TMH и 9 АТСА"/>
      <sheetName val="Loan"/>
      <sheetName val="Consumables"/>
      <sheetName val="2012-2013"/>
      <sheetName val="Кофас"/>
      <sheetName val="Сертификация"/>
      <sheetName val="links"/>
      <sheetName val="локализация (3)"/>
      <sheetName val="Словарь"/>
      <sheetName val="Tableaux consolidés KZ8A (updt)"/>
      <sheetName val="Current schedule_KZ4AT (updtd)"/>
      <sheetName val="ЭскалацияТаможенные"/>
      <sheetName val="Лист2"/>
      <sheetName val="Лист3"/>
      <sheetName val="Лист4"/>
      <sheetName val="Лист5"/>
      <sheetName val="Лист6"/>
      <sheetName val="Лист7"/>
      <sheetName val="Лист8"/>
      <sheetName val="поставка сравн13"/>
      <sheetName val="Нефт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ining"/>
      <sheetName val="Assistance"/>
      <sheetName val="2015-2019 (ФОТ)"/>
      <sheetName val="PP"/>
      <sheetName val="Loan"/>
      <sheetName val="CF KTZ (трансформаторы)"/>
      <sheetName val="CASH FLOW"/>
      <sheetName val="Трудоемкость KZ8A"/>
      <sheetName val="Трудоемкость KZ4AT"/>
      <sheetName val="Workings"/>
      <sheetName val="ЛС"/>
      <sheetName val="Словарь"/>
      <sheetName val="амортизация"/>
      <sheetName val="Transfo (euro тотал)"/>
      <sheetName val="Transfo (euro locos)"/>
      <sheetName val="Transfo (euro contracts)"/>
      <sheetName val="CF (АОТ)"/>
      <sheetName val="Transfo (тотал)"/>
      <sheetName val="Transfo (locos)"/>
      <sheetName val="Transfo (contracts)"/>
      <sheetName val="Delivery schedule (Прил. 1)"/>
      <sheetName val="P &amp; L KTZ (Прил.2)"/>
      <sheetName val="COST"/>
      <sheetName val="AOT"/>
      <sheetName val="General Assumption"/>
      <sheetName val="AOT (KZ8A)"/>
      <sheetName val="AOT (KZ4AT)"/>
      <sheetName val="AZ JN"/>
      <sheetName val="Add.AOT"/>
      <sheetName val="AZ"/>
      <sheetName val="Export"/>
      <sheetName val="Maint"/>
      <sheetName val="Transfo (contracts esc.)"/>
      <sheetName val="P &amp; L KTZ (Прил.2) euro AGR"/>
      <sheetName val="AOT (euro)"/>
      <sheetName val="AZ (euro)"/>
      <sheetName val="Add.AOT (euro)"/>
      <sheetName val="Export (euro)"/>
      <sheetName val="Maint (euro)"/>
      <sheetName val="Transfo (euro contracts esc)"/>
      <sheetName val="CF KTZ (Прил.3) (euro)"/>
      <sheetName val="CF KTZ (Прил.3) (АОТ с НДС)"/>
      <sheetName val="CF KTZ (Прил.3)"/>
      <sheetName val="CF AOT"/>
      <sheetName val="CF AOT (KZ8A)"/>
      <sheetName val="CF AOT (KZ4AT)"/>
      <sheetName val="CF (АОТ без НДС)"/>
      <sheetName val="CF (Аз)"/>
      <sheetName val="CF (Адд.АОТ)"/>
      <sheetName val="CF (Экспорт)"/>
      <sheetName val="CF (Сервисное)"/>
      <sheetName val="CF (Трансфо)"/>
      <sheetName val="Доход помес."/>
      <sheetName val="БДДС помесячный"/>
      <sheetName val="Доход по ДП"/>
      <sheetName val="TMH экспорт и Доход за Экспорт"/>
      <sheetName val="TMH и 9 АТСА"/>
      <sheetName val="ОТП"/>
      <sheetName val="ПКВ (Прил.4)"/>
      <sheetName val="ПКВ (Прил.4) (euro)"/>
      <sheetName val="ЭскалацияТаможенные"/>
      <sheetName val="CF KTZ (Сервис)"/>
      <sheetName val="ПТ (Прил.5) (10.03.15)"/>
      <sheetName val="ПТ (Прил.5) (10.03.15) (euro)"/>
      <sheetName val="Соцплан (Прил.6)"/>
      <sheetName val="Соцплан (Прил.6) euro"/>
      <sheetName val="Баланс (Прил.7)"/>
      <sheetName val="Баланс (Прил.7) euro"/>
      <sheetName val="Labour"/>
      <sheetName val="ПТ (Прил.5)"/>
      <sheetName val="FCFE"/>
      <sheetName val="об кап"/>
      <sheetName val="АОТ"/>
      <sheetName val="maint1"/>
      <sheetName val="maint3"/>
      <sheetName val="agr cf"/>
      <sheetName val="Альстом ин анд аут пр. договора"/>
      <sheetName val="ОТП экспорт "/>
      <sheetName val="Consumables"/>
      <sheetName val="links"/>
      <sheetName val="Лист1"/>
      <sheetName val="Лист2"/>
      <sheetName val="Лист4"/>
      <sheetName val="EKZ - Invoice"/>
      <sheetName val="поставка сравн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12">
          <cell r="E12">
            <v>2113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Base_point"/>
      <sheetName val="Гр5(о)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_FES"/>
      <sheetName val="map_nat"/>
      <sheetName val="map_RPG"/>
      <sheetName val="Profit &amp; Loss Total"/>
      <sheetName val="12 месяцев 2010"/>
      <sheetName val="свод откл"/>
      <sheetName val="№0010 факт"/>
      <sheetName val="№0017 факт"/>
      <sheetName val="№0018факт"/>
      <sheetName val="№0019факт"/>
      <sheetName val="№0002 (АОТ)"/>
      <sheetName val="№0002 факт"/>
      <sheetName val="№0020факт"/>
      <sheetName val="№0022,23 (2)"/>
      <sheetName val="№0023факт"/>
      <sheetName val="№0022 факт"/>
      <sheetName val="№0004 "/>
      <sheetName val="№0004  факт"/>
      <sheetName val="№0020,21 (2)"/>
      <sheetName val="№21факт"/>
      <sheetName val="№0024,25"/>
      <sheetName val="№0024факт"/>
      <sheetName val="№0025факт"/>
      <sheetName val="№0011 (АОТ) (2)"/>
      <sheetName val="11факт"/>
      <sheetName val="001 "/>
      <sheetName val="№3(Пас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isie obligatoire"/>
      <sheetName val="Boutons"/>
      <sheetName val="GA008 NFR"/>
      <sheetName val="Fiche calculs NFR"/>
      <sheetName val="GA008 NFR autre monnaie"/>
      <sheetName val="Projet"/>
      <sheetName val="GA8-11 caisse"/>
      <sheetName val="Synthèse"/>
      <sheetName val="Frais fixes VPF"/>
      <sheetName val="FVAR1"/>
      <sheetName val="FVAR2"/>
      <sheetName val="MAPGA006"/>
      <sheetName val="TAUXetCOEFFICIENTS"/>
      <sheetName val="Synthèse chiffrage"/>
      <sheetName val="Détail chiffrage"/>
      <sheetName val="Strech 30"/>
      <sheetName val="Module1"/>
      <sheetName val="Module2"/>
      <sheetName val="ПРОГНОЗ_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Содержание"/>
      <sheetName val="Ф1"/>
      <sheetName val="Ф2"/>
      <sheetName val="Ф3"/>
      <sheetName val="Ф4"/>
      <sheetName val="2НК"/>
      <sheetName val="6НК"/>
      <sheetName val="8НК"/>
      <sheetName val="1БК"/>
      <sheetName val="2БК"/>
      <sheetName val="3БК"/>
      <sheetName val="4БК"/>
      <sheetName val="6БК"/>
      <sheetName val="7БК"/>
      <sheetName val="1БО"/>
      <sheetName val="2БО"/>
      <sheetName val="3БО"/>
      <sheetName val="4БО"/>
      <sheetName val="7БО"/>
      <sheetName val="1ГО"/>
      <sheetName val="2ГО"/>
      <sheetName val="3ГО"/>
      <sheetName val="HR_KPI"/>
      <sheetName val="Персонал"/>
      <sheetName val="1-СП"/>
      <sheetName val="2-О"/>
      <sheetName val="Справка"/>
      <sheetName val="KPI List"/>
      <sheetName val="Dictionaries"/>
      <sheetName val="Нефть"/>
      <sheetName val="Saisie obligatoire"/>
      <sheetName val="FES"/>
      <sheetName val="Ñîäåðæàíèå"/>
      <sheetName val="Ô1"/>
      <sheetName val="Ô2"/>
      <sheetName val="Ô3"/>
      <sheetName val="Ô4"/>
      <sheetName val="2ÍÊ"/>
      <sheetName val="6ÍÊ"/>
      <sheetName val="8ÍÊ"/>
      <sheetName val="1ÁÊ"/>
      <sheetName val="2ÁÊ"/>
      <sheetName val="3ÁÊ"/>
      <sheetName val="4ÁÊ"/>
      <sheetName val="6ÁÊ"/>
      <sheetName val="7ÁÊ"/>
      <sheetName val="1ÁÎ"/>
      <sheetName val="2ÁÎ"/>
      <sheetName val="3ÁÎ"/>
      <sheetName val="4ÁÎ"/>
      <sheetName val="7ÁÎ"/>
      <sheetName val="1ÃÎ"/>
      <sheetName val="2ÃÎ"/>
      <sheetName val="3ÃÎ"/>
      <sheetName val="Ïåðñîíàë"/>
      <sheetName val="1-ÑÏ"/>
      <sheetName val="2-Î"/>
      <sheetName val="Ñïðàâêà"/>
      <sheetName val="Íåôòü"/>
      <sheetName val="доходы"/>
      <sheetName val="расходы КТЖ"/>
      <sheetName val=""/>
    </sheetNames>
    <sheetDataSet>
      <sheetData sheetId="0" refreshError="1"/>
      <sheetData sheetId="1" refreshError="1">
        <row r="4">
          <cell r="D4" t="str">
            <v>2008 г.</v>
          </cell>
        </row>
        <row r="5">
          <cell r="D5">
            <v>2008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Charts"/>
      <sheetName val="Recon {pbc}"/>
      <sheetName val="Confirm"/>
      <sheetName val="Allow {pbc}"/>
      <sheetName val="Statistics {pbc}"/>
      <sheetName val="Tickmarks"/>
      <sheetName val="modRollFWD"/>
      <sheetName val="5340"/>
      <sheetName val="FES"/>
      <sheetName val="Loans out"/>
      <sheetName val="CMA TOD"/>
      <sheetName val="Recon_{pbc}"/>
      <sheetName val="Allow_{pbc}"/>
      <sheetName val="Statistics_{pbc}"/>
      <sheetName val="Loans_out"/>
      <sheetName val="Содержани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">
          <cell r="A2" t="str">
            <v>Trend Data (ideally user would link this to TB)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Содерж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P-26RAP"/>
      <sheetName val="TM MAR"/>
      <sheetName val="Synthèse TM RAP SAP (sect)"/>
      <sheetName val="Synthèse TM RAP SAP (art)"/>
      <sheetName val="base SAP RAP"/>
      <sheetName val="Caisse"/>
      <sheetName val="Peint MAR"/>
      <sheetName val="Essais MAR"/>
      <sheetName val="Essais RAPT2"/>
      <sheetName val="Synthèse TP Pt6 RAP (otp)"/>
      <sheetName val="Base_pt6 RAP"/>
      <sheetName val="TM Elec"/>
      <sheetName val="Mise en rame"/>
      <sheetName val="FES"/>
      <sheetName val="taux_std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V-Überleitung"/>
      <sheetName val="Anlagevermögen"/>
      <sheetName val="Anlageverm?gen"/>
      <sheetName val="depreciation testing"/>
      <sheetName val="Содержание"/>
      <sheetName val="Statistics {pbc}"/>
      <sheetName val="FES"/>
      <sheetName val="2210900-Aug"/>
      <sheetName val="705 свод "/>
      <sheetName val="Threshold Table"/>
      <sheetName val="Hidden"/>
      <sheetName val="д.7.001"/>
      <sheetName val="Links"/>
      <sheetName val="J-55"/>
      <sheetName val="I-20"/>
      <sheetName val="Sheet1"/>
      <sheetName val="Sheet2"/>
      <sheetName val="I-100"/>
      <sheetName val="I-200"/>
      <sheetName val="I-300"/>
      <sheetName val="I-400"/>
      <sheetName val="Лист2"/>
      <sheetName val="G-80"/>
      <sheetName val="Облигации Министерства финансов"/>
      <sheetName val="Tabeller"/>
      <sheetName val="База"/>
      <sheetName val="Random Report"/>
      <sheetName val="Sheet3"/>
      <sheetName val="SMSTemp"/>
      <sheetName val="Бюджет"/>
      <sheetName val="XLR_NoRangeSheet"/>
      <sheetName val="Anlageverm_gen"/>
      <sheetName val="PIT&amp;PP(2)"/>
      <sheetName val="General"/>
      <sheetName val="SA Procedures"/>
      <sheetName val="MetaData"/>
      <sheetName val="ВОЛС"/>
      <sheetName val="FS-97"/>
      <sheetName val="Rollforward {pbe}"/>
      <sheetName val="Allow - SR&amp;D"/>
      <sheetName val="Index list"/>
      <sheetName val="NIR-1&amp;2"/>
      <sheetName val="NIR-3"/>
      <sheetName val="NIR-4"/>
      <sheetName val="NIR-5"/>
      <sheetName val="NIR-6"/>
      <sheetName val="NIR-7"/>
      <sheetName val="NIR-10"/>
      <sheetName val="NIR-17"/>
      <sheetName val="NIR-18"/>
      <sheetName val="NIR 19"/>
      <sheetName val="NIR 20"/>
      <sheetName val="NIR 21"/>
      <sheetName val="NIR 22"/>
      <sheetName val="NIR 23"/>
      <sheetName val="NIR 24"/>
      <sheetName val="NBT-BS"/>
      <sheetName val="G-50 (GL)"/>
      <sheetName val="NIR"/>
      <sheetName val="std tabel"/>
      <sheetName val="Settings"/>
      <sheetName val="п 15"/>
      <sheetName val="tr"/>
      <sheetName val="misc"/>
      <sheetName val="Eqty"/>
      <sheetName val="Inputs"/>
      <sheetName val="BS"/>
      <sheetName val="GAAP TB 30.09.01  detail p&amp;l"/>
      <sheetName val="Планы"/>
      <sheetName val="$ IS"/>
      <sheetName val="290"/>
      <sheetName val="05"/>
      <sheetName val="fish"/>
      <sheetName val="D_Opex"/>
      <sheetName val="July_03_Pg8"/>
      <sheetName val="Opening"/>
      <sheetName val="по связ карточки"/>
      <sheetName val="CPI"/>
      <sheetName val="I-Index"/>
      <sheetName val="PIT&amp;PP"/>
      <sheetName val="ANLAGEN"/>
      <sheetName val="Список документов"/>
      <sheetName val="7"/>
      <sheetName val="10"/>
      <sheetName val="1"/>
      <sheetName val="Reference"/>
      <sheetName val="Production_Ref Q-1-3"/>
      <sheetName val="WBS elements RS-v.02A"/>
      <sheetName val="2.2 ОтклОТМ"/>
      <sheetName val="1.3.2 ОТМ"/>
      <sheetName val="Предпр"/>
      <sheetName val="ЦентрЗатр"/>
      <sheetName val="ЕдИзм"/>
      <sheetName val="КР материалы"/>
      <sheetName val="Курс.разн КТЖ"/>
      <sheetName val="Info"/>
      <sheetName val="Lead"/>
      <sheetName val="plan"/>
      <sheetName val="Настройка"/>
      <sheetName val="Pro Forma"/>
      <sheetName val="INTRODUC"/>
      <sheetName val="Pro_Forma"/>
      <sheetName val="Pro_Forma1"/>
      <sheetName val="Balance Sh+Indices"/>
      <sheetName val="GAAP_TB_30_09_01__detail_p&amp;l"/>
      <sheetName val="$_IS"/>
      <sheetName val="std_tabel"/>
      <sheetName val="по_связ_карточки"/>
      <sheetName val="Список_документов"/>
      <sheetName val="Production_Ref_Q-1-3"/>
      <sheetName val="WBS_elements_RS-v_02A"/>
      <sheetName val="2_2_ОтклОТМ"/>
      <sheetName val="1_3_2_ОТМ"/>
      <sheetName val="Курс_разн_КТЖ"/>
      <sheetName val="КР_материалы"/>
      <sheetName val="Threshold_Table"/>
      <sheetName val="Облигации_Министерства_финансов"/>
      <sheetName val="Random_Report"/>
      <sheetName val="Index_list"/>
      <sheetName val="NIR_19"/>
      <sheetName val="NIR_20"/>
      <sheetName val="NIR_21"/>
      <sheetName val="NIR_22"/>
      <sheetName val="NIR_23"/>
      <sheetName val="NIR_24"/>
      <sheetName val="G-50_(GL)"/>
      <sheetName val="п_15"/>
      <sheetName val="д_7_001"/>
      <sheetName val="Rollforward_{pbe}"/>
      <sheetName val="Allow_-_SR&amp;D"/>
      <sheetName val="Profit &amp; Loss Total"/>
      <sheetName val="AR Drop Downs"/>
      <sheetName val="ATI"/>
      <sheetName val="KGC - Centerra GL Code Mapping"/>
      <sheetName val="Data Validation"/>
      <sheetName val="Mkt Cap"/>
      <sheetName val="INPUT"/>
      <sheetName val="Справочно"/>
      <sheetName val="DATA"/>
      <sheetName val="КР з.ч"/>
      <sheetName val="Summary"/>
      <sheetName val="References"/>
      <sheetName val="Graphs"/>
      <sheetName val="Head Office"/>
      <sheetName val="Inst.Cap."/>
      <sheetName val="Fin.Sources"/>
      <sheetName val="Translations"/>
      <sheetName val="Model Setup"/>
      <sheetName val="Client Cost"/>
      <sheetName val="Products"/>
      <sheetName val="Intro"/>
      <sheetName val="Navigator"/>
      <sheetName val="Fin.Flows"/>
      <sheetName val="Pop-up Help"/>
      <sheetName val="Prizren"/>
      <sheetName val="Export"/>
      <sheetName val="Clipboard"/>
      <sheetName val="Retention"/>
      <sheetName val="Summary Rep"/>
      <sheetName val="WWB PAAP"/>
      <sheetName val="Excess Calc"/>
      <sheetName val="Nostro"/>
      <sheetName val="Loans to Banks"/>
      <sheetName val="Window dressing"/>
      <sheetName val="Итог"/>
      <sheetName val="2"/>
      <sheetName val="3"/>
      <sheetName val="4"/>
      <sheetName val="MES"/>
      <sheetName val="Adjustments"/>
      <sheetName val="Securities"/>
    </sheetNames>
    <sheetDataSet>
      <sheetData sheetId="0">
        <row r="1">
          <cell r="Z1" t="str">
            <v>EXHIBIT 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RECAP"/>
      <sheetName val="CON_V3"/>
      <sheetName val="e_FF"/>
      <sheetName val="A1"/>
      <sheetName val="AC2"/>
      <sheetName val="AC3_TCU"/>
      <sheetName val="AC3X_LPSU"/>
      <sheetName val="AC3X_CCU"/>
      <sheetName val="AL2"/>
      <sheetName val="AL3_MPU21"/>
      <sheetName val="AL3_3U9"/>
      <sheetName val="AudioPeriph"/>
      <sheetName val="Periph"/>
      <sheetName val="CAB_Radio"/>
      <sheetName val="AMMI"/>
      <sheetName val="AUX_Opti"/>
      <sheetName val="kf"/>
      <sheetName val="FF"/>
      <sheetName val="FV"/>
      <sheetName val="Instructions"/>
      <sheetName val="PBS_custom"/>
      <sheetName val="Contract"/>
      <sheetName val="Architecture"/>
      <sheetName val="RECAP"/>
      <sheetName val="e_GA008_30Tga302"/>
      <sheetName val="e_Cessions_30Tga302"/>
      <sheetName val="e_Unit Risk_30Tga302"/>
      <sheetName val="e_FIN_30Tga302"/>
      <sheetName val="e_SAPR3_30Tga302"/>
      <sheetName val="Base_pt6 R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73">
          <cell r="V27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Sheet"/>
      <sheetName val="Threshold Table"/>
      <sheetName val="Tickmarks"/>
      <sheetName val="Module1"/>
      <sheetName val="Determination of Threshold"/>
      <sheetName val="Analysis"/>
      <sheetName val="Datasheet"/>
      <sheetName val="Movements"/>
      <sheetName val="Anlagevermögen"/>
      <sheetName val="Собственный капитал"/>
      <sheetName val="9-1"/>
      <sheetName val="4"/>
      <sheetName val="1-1"/>
      <sheetName val="1"/>
      <sheetName val="P&amp;L"/>
      <sheetName val="Provisions"/>
      <sheetName val="PP&amp;E mvt for 2003"/>
      <sheetName val="SMSTemp"/>
      <sheetName val="Dictionaries"/>
      <sheetName val="Securities"/>
      <sheetName val="std tabel"/>
      <sheetName val="Форма2"/>
      <sheetName val="Sheet1"/>
      <sheetName val="ВСДС_1 (MAIN)"/>
      <sheetName val="breakdown"/>
      <sheetName val="FA depreciation"/>
      <sheetName val="Hidden"/>
      <sheetName val="Б.мчас (П)"/>
      <sheetName val="summary"/>
      <sheetName val="XREF"/>
      <sheetName val="CMA Calculations- R Factor"/>
      <sheetName val="CMA Calculations- Figure 5440.1"/>
      <sheetName val="д.7.001"/>
      <sheetName val="Disclosure"/>
      <sheetName val="ЦентрЗатр"/>
      <sheetName val="FA Movement Kyrg"/>
      <sheetName val="ЛСЦ начисленное на 31.12.08"/>
      <sheetName val="ЛЛизинг начис. на 31.12.08"/>
      <sheetName val="GAAP TB 31.12.01  detail p&amp;l"/>
      <sheetName val="setup"/>
      <sheetName val="Cover Sheet"/>
      <sheetName val="Movement schedule"/>
      <sheetName val="Additions testing"/>
      <sheetName val="FA Movement "/>
      <sheetName val="depreciation testing"/>
      <sheetName val="WORKSHEET"/>
      <sheetName val="F-2.1"/>
      <sheetName val="Controls"/>
      <sheetName val="Debt Profile"/>
      <sheetName val="Threshold_Table"/>
      <sheetName val="Movement"/>
      <sheetName val="I KEY INFORMATION"/>
      <sheetName val="VI REVENUE OOD"/>
      <sheetName val="IIb P&amp;L short"/>
      <sheetName val="IV REVENUE ROOMS"/>
      <sheetName val="IV REVENUE  F&amp;B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BLOCK"/>
      <sheetName val="DCRR Model"/>
      <sheetName val="AR Signature Page"/>
      <sheetName val="abbreviations"/>
      <sheetName val="Adquira"/>
      <sheetName val="AL2"/>
      <sheetName val="1.PROG-95-WO"/>
      <sheetName val="Output"/>
      <sheetName val="Severity"/>
      <sheetName val="DCRR_Model"/>
      <sheetName val="AR_Signature_Page"/>
      <sheetName val="VAct"/>
      <sheetName val="Renta B4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БЛЛ"/>
      <sheetName val="план 1 этажа"/>
      <sheetName val="план 2 этажа"/>
      <sheetName val="схема проекта"/>
      <sheetName val="СМР-факт"/>
      <sheetName val="СМР-план"/>
      <sheetName val="Смета ЭСМ"/>
      <sheetName val="Прочие договора"/>
      <sheetName val="Платежи и работы"/>
      <sheetName val="Площади-смета"/>
      <sheetName val="Зарплата"/>
      <sheetName val="Расходы"/>
      <sheetName val="ОС"/>
      <sheetName val="Кредит инвест."/>
      <sheetName val="Кредит оборотка"/>
      <sheetName val="Кредиты-свод"/>
      <sheetName val="Доходы"/>
      <sheetName val="Налоги"/>
      <sheetName val="БДР КЦА"/>
      <sheetName val="ФП КЦА"/>
      <sheetName val="БДР"/>
      <sheetName val="ФП"/>
      <sheetName val="График"/>
      <sheetName val="БДР ТЦА"/>
      <sheetName val="Прибыльубытки"/>
      <sheetName val="ФП ТЦА"/>
      <sheetName val="БДР-свод"/>
      <sheetName val="ФП-свод"/>
      <sheetName val="Анализ раздельный"/>
      <sheetName val="Анализ-свод"/>
      <sheetName val="Вариации"/>
      <sheetName val="BEP-ТО"/>
      <sheetName val="BEP-наценка"/>
      <sheetName val="Освоение ср-в"/>
      <sheetName val="AR Signature P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_FES"/>
      <sheetName val="map_nat"/>
      <sheetName val="map_RPG"/>
      <sheetName val="Profit &amp; Loss Total"/>
      <sheetName val="IPR_VOG"/>
      <sheetName val="6НК-cт."/>
      <sheetName val="12 месяцев 2010"/>
      <sheetName val="Нефть"/>
      <sheetName val="КТЖ БДР"/>
      <sheetName val="Форма2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Dictionaries"/>
      <sheetName val="Содержание"/>
      <sheetName val="Precios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4 000 000 тыс.тг"/>
      <sheetName val="15 000 000 тыс.тг"/>
      <sheetName val="ЦХЛ 2004"/>
      <sheetName val="2210900-Aug"/>
      <sheetName val="Фин.обязат."/>
      <sheetName val="ЦентрЗатр"/>
      <sheetName val="ЕдИзм"/>
      <sheetName val="Предпр"/>
      <sheetName val="Financial ratios А3"/>
      <sheetName val="December(начис)_ZKM-ZinBV"/>
      <sheetName val="t0_name"/>
      <sheetName val="InputTD"/>
      <sheetName val="I-Index"/>
      <sheetName val="K_750_Sl_KPMG_report_Test"/>
      <sheetName val="K_300_RFD_KMG EP"/>
      <sheetName val="K_200_ES"/>
      <sheetName val="K_101_DDA_LS"/>
      <sheetName val="K_310_RFD_Uzen_rev"/>
      <sheetName val="K_120_FA_Sale"/>
      <sheetName val="Payments"/>
      <sheetName val="т5"/>
      <sheetName val="4-фор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Conditions"/>
      <sheetName val="Inputs"/>
      <sheetName val="Lead PnL (out IGT)"/>
      <sheetName val="CF"/>
      <sheetName val="Debt"/>
      <sheetName val="PnL RAT"/>
      <sheetName val="PnL ATR"/>
      <sheetName val="PnL RTK"/>
      <sheetName val="PnL LPT"/>
      <sheetName val="PnL GK"/>
      <sheetName val="Lead PnL (5)"/>
      <sheetName val="Cheek PnL"/>
      <sheetName val="Lead CF (out IGT)"/>
      <sheetName val="CF RAT"/>
      <sheetName val="CF ATR"/>
      <sheetName val="CF RTK"/>
      <sheetName val="CF LPT"/>
      <sheetName val="CF GK"/>
      <sheetName val="Cheek CF"/>
      <sheetName val="Справочники"/>
      <sheetName val="CP4"/>
    </sheetNames>
    <sheetDataSet>
      <sheetData sheetId="0" refreshError="1"/>
      <sheetData sheetId="1" refreshError="1"/>
      <sheetData sheetId="2" refreshError="1">
        <row r="6">
          <cell r="F6" t="b">
            <v>1</v>
          </cell>
        </row>
        <row r="7">
          <cell r="F7" t="b">
            <v>1</v>
          </cell>
        </row>
        <row r="8">
          <cell r="F8" t="b">
            <v>1</v>
          </cell>
        </row>
        <row r="9">
          <cell r="F9" t="b">
            <v>1</v>
          </cell>
        </row>
        <row r="10">
          <cell r="F10" t="b">
            <v>1</v>
          </cell>
        </row>
      </sheetData>
      <sheetData sheetId="3" refreshError="1">
        <row r="11">
          <cell r="C11">
            <v>366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tinataire caissier"/>
      <sheetName val="PFA caissier"/>
      <sheetName val="AVANCT caissier"/>
      <sheetName val="Référence"/>
      <sheetName val="Вариации"/>
    </sheetNames>
    <sheetDataSet>
      <sheetData sheetId="0" refreshError="1">
        <row r="1">
          <cell r="B1" t="str">
            <v>Citadis 301 - Montpellier Orléans</v>
          </cell>
          <cell r="G1" t="str">
            <v>Commande : 475410</v>
          </cell>
          <cell r="H1" t="str">
            <v>Nre d'éléments : 50 Citadis</v>
          </cell>
        </row>
        <row r="2">
          <cell r="B2" t="str">
            <v>Caissier Intégrateur</v>
          </cell>
          <cell r="D2" t="str">
            <v xml:space="preserve">Codification :     </v>
          </cell>
          <cell r="E2" t="str">
            <v>CS1</v>
          </cell>
          <cell r="G2" t="str">
            <v>Marché : A0051</v>
          </cell>
        </row>
        <row r="3">
          <cell r="A3" t="str">
            <v>sigle</v>
          </cell>
          <cell r="B3" t="str">
            <v>intitulé</v>
          </cell>
          <cell r="D3" t="str">
            <v>responsable</v>
          </cell>
          <cell r="E3" t="str">
            <v>n° ordre</v>
          </cell>
          <cell r="F3" t="str">
            <v>code dépensier</v>
          </cell>
          <cell r="G3" t="str">
            <v>Départements</v>
          </cell>
          <cell r="I3" t="str">
            <v>Codification</v>
          </cell>
        </row>
        <row r="4">
          <cell r="A4" t="str">
            <v>ET</v>
          </cell>
          <cell r="B4" t="str">
            <v>ETUDES</v>
          </cell>
          <cell r="C4" t="str">
            <v>ETU</v>
          </cell>
          <cell r="D4" t="str">
            <v>E. BOURDON</v>
          </cell>
          <cell r="E4">
            <v>6001956</v>
          </cell>
          <cell r="F4" t="str">
            <v>0A005</v>
          </cell>
          <cell r="G4" t="str">
            <v>DEPARTEMENT URBAIN  -  TRA.U.ST</v>
          </cell>
          <cell r="H4" t="str">
            <v>Caissier Intégrateur</v>
          </cell>
          <cell r="I4" t="str">
            <v>CS1</v>
          </cell>
        </row>
        <row r="5">
          <cell r="A5" t="str">
            <v>ME</v>
          </cell>
          <cell r="B5" t="str">
            <v>MAQUETTES-ESSAIS</v>
          </cell>
          <cell r="C5" t="str">
            <v>ETU</v>
          </cell>
          <cell r="D5" t="str">
            <v>E. BOURDON</v>
          </cell>
          <cell r="E5" t="str">
            <v>6001955 (000)</v>
          </cell>
          <cell r="F5" t="str">
            <v>0A005</v>
          </cell>
          <cell r="G5" t="str">
            <v>DEPARTEMENT URBAIN  -  TRA.U.ST</v>
          </cell>
          <cell r="H5" t="str">
            <v>Caissier Intégrateur</v>
          </cell>
          <cell r="I5" t="str">
            <v>CS1</v>
          </cell>
        </row>
        <row r="6">
          <cell r="A6" t="str">
            <v>DC</v>
          </cell>
          <cell r="B6" t="str">
            <v>DOCUMENTATION CONTRACTUELLE</v>
          </cell>
          <cell r="C6" t="str">
            <v>ETU</v>
          </cell>
          <cell r="D6" t="str">
            <v>E. BOURDON</v>
          </cell>
          <cell r="E6">
            <v>6002236</v>
          </cell>
          <cell r="F6" t="str">
            <v>0A005</v>
          </cell>
          <cell r="G6" t="str">
            <v>DEPARTEMENT URBAIN  -  TRA.U.ST</v>
          </cell>
          <cell r="H6" t="str">
            <v>Caissier Intégrateur</v>
          </cell>
          <cell r="I6" t="str">
            <v>CS1</v>
          </cell>
        </row>
        <row r="7">
          <cell r="A7" t="str">
            <v>ET_aléas</v>
          </cell>
          <cell r="B7" t="str">
            <v>Aléas Etudes</v>
          </cell>
          <cell r="C7" t="str">
            <v>ETU</v>
          </cell>
          <cell r="D7" t="str">
            <v>E. BOURDON</v>
          </cell>
          <cell r="F7" t="str">
            <v>0A005</v>
          </cell>
          <cell r="G7" t="str">
            <v>DEPARTEMENT URBAIN  -  TRA.U.ST</v>
          </cell>
          <cell r="H7" t="str">
            <v>Caissier Intégrateur</v>
          </cell>
          <cell r="I7" t="str">
            <v>CS1</v>
          </cell>
        </row>
        <row r="8">
          <cell r="A8" t="str">
            <v xml:space="preserve">TOTAL TRA.U.ST </v>
          </cell>
          <cell r="B8" t="str">
            <v xml:space="preserve">TOTAL TRA.U.ST </v>
          </cell>
        </row>
        <row r="9">
          <cell r="A9" t="str">
            <v>IE</v>
          </cell>
          <cell r="B9" t="str">
            <v xml:space="preserve"> IMPLANTATION ETUDE OUTILLAGE</v>
          </cell>
          <cell r="C9" t="str">
            <v>PRP</v>
          </cell>
          <cell r="D9" t="str">
            <v>G. GUILBON</v>
          </cell>
          <cell r="E9">
            <v>6002216</v>
          </cell>
          <cell r="F9" t="str">
            <v>0A005</v>
          </cell>
          <cell r="G9" t="str">
            <v>DEPARTEMENT TECHNIQUE - TRA.E</v>
          </cell>
          <cell r="H9" t="str">
            <v>Caissier Intégrateur</v>
          </cell>
          <cell r="I9" t="str">
            <v>CS1</v>
          </cell>
        </row>
        <row r="10">
          <cell r="A10" t="str">
            <v>IM</v>
          </cell>
          <cell r="B10" t="str">
            <v xml:space="preserve"> INDUSTRIALISATION METHODES</v>
          </cell>
          <cell r="C10" t="str">
            <v>PRP</v>
          </cell>
          <cell r="D10" t="str">
            <v>G. GUILBON</v>
          </cell>
          <cell r="E10">
            <v>6002226</v>
          </cell>
          <cell r="F10" t="str">
            <v>0A005</v>
          </cell>
          <cell r="G10" t="str">
            <v>DEPARTEMENT TECHNIQUE - TRA.E</v>
          </cell>
          <cell r="H10" t="str">
            <v>Caissier Intégrateur</v>
          </cell>
          <cell r="I10" t="str">
            <v>CS1</v>
          </cell>
        </row>
        <row r="11">
          <cell r="A11" t="str">
            <v>ML</v>
          </cell>
          <cell r="B11" t="str">
            <v xml:space="preserve"> METHODES LOGISTIQUES</v>
          </cell>
          <cell r="C11" t="str">
            <v>PRP</v>
          </cell>
          <cell r="D11" t="str">
            <v>G. GUILBON</v>
          </cell>
          <cell r="E11">
            <v>6002237</v>
          </cell>
          <cell r="F11" t="str">
            <v>0A005</v>
          </cell>
          <cell r="G11" t="str">
            <v>DEPARTEMENT TECHNIQUE - TRA.E</v>
          </cell>
          <cell r="H11" t="str">
            <v>Caissier Intégrateur</v>
          </cell>
          <cell r="I11" t="str">
            <v>CS1</v>
          </cell>
        </row>
        <row r="12">
          <cell r="A12" t="str">
            <v>ALEAS Indus</v>
          </cell>
          <cell r="B12" t="str">
            <v>Aléas Industrialisation</v>
          </cell>
          <cell r="C12" t="str">
            <v>PRP</v>
          </cell>
          <cell r="D12" t="str">
            <v>G. GUILBON</v>
          </cell>
          <cell r="F12" t="str">
            <v>0A005</v>
          </cell>
          <cell r="G12" t="str">
            <v>DEPARTEMENT TECHNIQUE - TRA.E</v>
          </cell>
          <cell r="H12" t="str">
            <v>Caissier Intégrateur</v>
          </cell>
          <cell r="I12" t="str">
            <v>CS1</v>
          </cell>
        </row>
        <row r="13">
          <cell r="A13" t="str">
            <v xml:space="preserve">TOTAL TRA.E. </v>
          </cell>
          <cell r="B13" t="str">
            <v xml:space="preserve">TOTAL TRA.E. </v>
          </cell>
        </row>
        <row r="14">
          <cell r="A14" t="str">
            <v>IE</v>
          </cell>
          <cell r="B14" t="str">
            <v xml:space="preserve"> IMPLANTATION ETUDE OUTILLAGE</v>
          </cell>
          <cell r="C14" t="str">
            <v>PRP</v>
          </cell>
          <cell r="D14" t="str">
            <v>G. GUILBON</v>
          </cell>
          <cell r="E14">
            <v>6002216</v>
          </cell>
          <cell r="F14" t="str">
            <v>0A005</v>
          </cell>
          <cell r="G14" t="str">
            <v>DEPARTEMENT STRATEGIE - TRA.S</v>
          </cell>
          <cell r="H14" t="str">
            <v>Caissier Intégrateur</v>
          </cell>
          <cell r="I14" t="str">
            <v>CS1</v>
          </cell>
        </row>
        <row r="15">
          <cell r="A15" t="str">
            <v>ALEAS IE</v>
          </cell>
          <cell r="B15" t="str">
            <v>Aléas Frais Fixes IE</v>
          </cell>
          <cell r="C15" t="str">
            <v>PRP</v>
          </cell>
          <cell r="D15" t="str">
            <v>G. GUILBON</v>
          </cell>
          <cell r="F15" t="str">
            <v>0A005</v>
          </cell>
          <cell r="G15" t="str">
            <v>DEPARTEMENT STRATEGIE - TRA.S</v>
          </cell>
          <cell r="H15" t="str">
            <v>Caissier Intégrateur</v>
          </cell>
          <cell r="I15" t="str">
            <v>CS1</v>
          </cell>
        </row>
        <row r="16">
          <cell r="A16" t="str">
            <v xml:space="preserve"> TOTAL TRA.U.HA / TRA.B.</v>
          </cell>
          <cell r="B16" t="str">
            <v xml:space="preserve"> TOTAL TRA.U.HA / TRA.B.</v>
          </cell>
        </row>
        <row r="17">
          <cell r="A17" t="str">
            <v>FO</v>
          </cell>
          <cell r="B17" t="str">
            <v>FRAIS FIXES FOURNISSEURS</v>
          </cell>
          <cell r="C17" t="str">
            <v>ACH</v>
          </cell>
          <cell r="D17" t="str">
            <v>J.P. VANUCCI</v>
          </cell>
          <cell r="E17" t="str">
            <v>6002240-41</v>
          </cell>
          <cell r="F17" t="str">
            <v>0A005</v>
          </cell>
          <cell r="G17" t="str">
            <v>DEPARTEMENT ACHATS - TRA.U.HA TRA.B</v>
          </cell>
          <cell r="H17" t="str">
            <v>Caissier Intégrateur</v>
          </cell>
          <cell r="I17" t="str">
            <v>CS1</v>
          </cell>
        </row>
        <row r="18">
          <cell r="A18" t="str">
            <v>ALEAS FO</v>
          </cell>
          <cell r="B18" t="str">
            <v>Aléas Frais Fixes Four.</v>
          </cell>
          <cell r="C18" t="str">
            <v>ACH</v>
          </cell>
          <cell r="D18" t="str">
            <v>J.P. VANUCCI</v>
          </cell>
          <cell r="F18" t="str">
            <v>0A005</v>
          </cell>
          <cell r="G18" t="str">
            <v>DEPARTEMENT ACHATS - TRA.U.HA TRA.B</v>
          </cell>
          <cell r="H18" t="str">
            <v>Caissier Intégrateur</v>
          </cell>
          <cell r="I18" t="str">
            <v>CS1</v>
          </cell>
        </row>
        <row r="19">
          <cell r="A19" t="str">
            <v xml:space="preserve"> TOTAL TRA.U.HA / TRA.B.</v>
          </cell>
          <cell r="B19" t="str">
            <v xml:space="preserve"> TOTAL TRA.U.HA / TRA.B.</v>
          </cell>
        </row>
        <row r="20">
          <cell r="A20" t="str">
            <v>CE</v>
          </cell>
          <cell r="B20" t="str">
            <v xml:space="preserve"> CHAINE ETUDES OUTILLAGE</v>
          </cell>
          <cell r="C20" t="str">
            <v>PRP</v>
          </cell>
          <cell r="D20" t="str">
            <v>A. GERLIER</v>
          </cell>
          <cell r="E20">
            <v>6002217</v>
          </cell>
          <cell r="F20" t="str">
            <v>0A005</v>
          </cell>
          <cell r="G20" t="str">
            <v>DEPARTEMENT CHAINE - TRA.F</v>
          </cell>
          <cell r="H20" t="str">
            <v>Caissier Intégrateur</v>
          </cell>
          <cell r="I20" t="str">
            <v>CS1</v>
          </cell>
        </row>
        <row r="21">
          <cell r="A21" t="str">
            <v>CO</v>
          </cell>
          <cell r="B21" t="str">
            <v xml:space="preserve"> CHAINE OUTILLAGE</v>
          </cell>
          <cell r="C21" t="str">
            <v>FAB</v>
          </cell>
          <cell r="D21" t="str">
            <v>A. GERLIER</v>
          </cell>
          <cell r="E21">
            <v>6002230</v>
          </cell>
          <cell r="F21" t="str">
            <v>0A005</v>
          </cell>
          <cell r="G21" t="str">
            <v>DEPARTEMENT CHAINE - TRA.F</v>
          </cell>
          <cell r="H21" t="str">
            <v>Caissier Intégrateur</v>
          </cell>
          <cell r="I21" t="str">
            <v>CS1</v>
          </cell>
        </row>
        <row r="22">
          <cell r="A22" t="str">
            <v>CM</v>
          </cell>
          <cell r="B22" t="str">
            <v xml:space="preserve"> CHAINE METHODES</v>
          </cell>
          <cell r="C22" t="str">
            <v>PRP</v>
          </cell>
          <cell r="D22" t="str">
            <v>A. GERLIER</v>
          </cell>
          <cell r="E22">
            <v>6002225</v>
          </cell>
          <cell r="F22" t="str">
            <v>0A005</v>
          </cell>
          <cell r="G22" t="str">
            <v>DEPARTEMENT CHAINE - TRA.F</v>
          </cell>
          <cell r="H22" t="str">
            <v>Caissier Intégrateur</v>
          </cell>
          <cell r="I22" t="str">
            <v>CS1</v>
          </cell>
        </row>
        <row r="23">
          <cell r="A23" t="str">
            <v>CN</v>
          </cell>
          <cell r="B23" t="str">
            <v xml:space="preserve"> CHAINE COMMANDE NUMERQUE</v>
          </cell>
          <cell r="C23" t="str">
            <v>PRP</v>
          </cell>
          <cell r="D23" t="str">
            <v>A. GERLIER</v>
          </cell>
          <cell r="E23">
            <v>6002227</v>
          </cell>
          <cell r="F23" t="str">
            <v>0A005</v>
          </cell>
          <cell r="G23" t="str">
            <v>DEPARTEMENT CHAINE - TRA.F</v>
          </cell>
          <cell r="H23" t="str">
            <v>Caissier Intégrateur</v>
          </cell>
          <cell r="I23" t="str">
            <v>CS1</v>
          </cell>
        </row>
        <row r="24">
          <cell r="A24" t="str">
            <v>ALEAS C</v>
          </cell>
          <cell r="B24" t="str">
            <v>Aléas Chaine</v>
          </cell>
          <cell r="C24" t="str">
            <v>PRP</v>
          </cell>
          <cell r="D24" t="str">
            <v>A. GERLIER</v>
          </cell>
          <cell r="F24" t="str">
            <v>0A005</v>
          </cell>
          <cell r="G24" t="str">
            <v>DEPARTEMENT CHAINE - TRA.F</v>
          </cell>
          <cell r="H24" t="str">
            <v>Caissier Intégrateur</v>
          </cell>
          <cell r="I24" t="str">
            <v>CS1</v>
          </cell>
        </row>
        <row r="25">
          <cell r="A25" t="str">
            <v xml:space="preserve"> TOTAL TRA.F.</v>
          </cell>
          <cell r="B25" t="str">
            <v xml:space="preserve"> TOTAL TRA.F.</v>
          </cell>
        </row>
        <row r="26">
          <cell r="A26" t="str">
            <v>HE</v>
          </cell>
          <cell r="B26" t="str">
            <v xml:space="preserve"> HABILLAGE ETUDES OUTILLAGE URBAIN</v>
          </cell>
          <cell r="C26" t="str">
            <v>PRP</v>
          </cell>
          <cell r="D26" t="str">
            <v>F. FAURE</v>
          </cell>
          <cell r="E26">
            <v>6002228</v>
          </cell>
          <cell r="F26" t="str">
            <v>0A005</v>
          </cell>
          <cell r="G26" t="str">
            <v>DEPARTEMENT URBAIN - TRA.U</v>
          </cell>
          <cell r="H26" t="str">
            <v>Caissier Intégrateur</v>
          </cell>
          <cell r="I26" t="str">
            <v>CS1</v>
          </cell>
        </row>
        <row r="27">
          <cell r="A27" t="str">
            <v>HO</v>
          </cell>
          <cell r="B27" t="str">
            <v xml:space="preserve"> HABILLAGE OUTILLAGE URBAIN</v>
          </cell>
          <cell r="C27" t="str">
            <v>FAB</v>
          </cell>
          <cell r="D27" t="str">
            <v>F. FAURE</v>
          </cell>
          <cell r="E27">
            <v>6002249</v>
          </cell>
          <cell r="F27" t="str">
            <v>0A005</v>
          </cell>
          <cell r="G27" t="str">
            <v>DEPARTEMENT URBAIN - TRA.U</v>
          </cell>
          <cell r="H27" t="str">
            <v>Caissier Intégrateur</v>
          </cell>
          <cell r="I27" t="str">
            <v>CS1</v>
          </cell>
        </row>
        <row r="28">
          <cell r="A28" t="str">
            <v>HM</v>
          </cell>
          <cell r="B28" t="str">
            <v xml:space="preserve"> HABILLAGE METHODES URBAIN</v>
          </cell>
          <cell r="C28" t="str">
            <v>PRP</v>
          </cell>
          <cell r="D28" t="str">
            <v>F. FAURE</v>
          </cell>
          <cell r="E28">
            <v>6002250</v>
          </cell>
          <cell r="F28" t="str">
            <v>0A005</v>
          </cell>
          <cell r="G28" t="str">
            <v>DEPARTEMENT URBAIN - TRA.U</v>
          </cell>
          <cell r="H28" t="str">
            <v>Caissier Intégrateur</v>
          </cell>
          <cell r="I28" t="str">
            <v>CS1</v>
          </cell>
        </row>
        <row r="29">
          <cell r="A29" t="str">
            <v>PE</v>
          </cell>
          <cell r="B29" t="str">
            <v>PREPARATION ESSAIS</v>
          </cell>
          <cell r="C29" t="str">
            <v>FAB</v>
          </cell>
          <cell r="D29" t="str">
            <v>F. FAURE</v>
          </cell>
          <cell r="E29">
            <v>6002252</v>
          </cell>
          <cell r="F29" t="str">
            <v>0A005</v>
          </cell>
          <cell r="G29" t="str">
            <v>DEPARTEMENT URBAIN - TRA.U</v>
          </cell>
          <cell r="H29" t="str">
            <v>Caissier Intégrateur</v>
          </cell>
          <cell r="I29" t="str">
            <v>CS1</v>
          </cell>
        </row>
        <row r="30">
          <cell r="A30" t="str">
            <v>NP</v>
          </cell>
          <cell r="B30" t="str">
            <v>NOMENCLATURE PRODUCTION</v>
          </cell>
          <cell r="C30" t="str">
            <v>PRP</v>
          </cell>
          <cell r="D30" t="str">
            <v>F. FAURE</v>
          </cell>
          <cell r="E30">
            <v>6002238</v>
          </cell>
          <cell r="F30" t="str">
            <v>0A005</v>
          </cell>
          <cell r="G30" t="str">
            <v>DEPARTEMENT URBAIN - TRA.U</v>
          </cell>
          <cell r="H30" t="str">
            <v>Caissier Intégrateur</v>
          </cell>
          <cell r="I30" t="str">
            <v>CS1</v>
          </cell>
        </row>
        <row r="31">
          <cell r="A31" t="str">
            <v>VI</v>
          </cell>
          <cell r="B31" t="str">
            <v xml:space="preserve"> VALIDATION INDUSTRIELLE</v>
          </cell>
          <cell r="C31" t="str">
            <v>PRP</v>
          </cell>
          <cell r="D31" t="str">
            <v>F. FAURE</v>
          </cell>
          <cell r="E31">
            <v>6002231</v>
          </cell>
          <cell r="F31" t="str">
            <v>0A005</v>
          </cell>
          <cell r="G31" t="str">
            <v>DEPARTEMENT URBAIN - TRA.U</v>
          </cell>
          <cell r="H31" t="str">
            <v>Caissier Intégrateur</v>
          </cell>
          <cell r="I31" t="str">
            <v>CS1</v>
          </cell>
        </row>
        <row r="32">
          <cell r="A32" t="str">
            <v>NP_aléas</v>
          </cell>
          <cell r="B32" t="str">
            <v>Aléas Nomenclature Production</v>
          </cell>
          <cell r="C32" t="str">
            <v>PRP</v>
          </cell>
          <cell r="D32" t="str">
            <v>F. FAURE</v>
          </cell>
          <cell r="F32" t="str">
            <v>0A005</v>
          </cell>
          <cell r="G32" t="str">
            <v>DEPARTEMENT URBAIN - TRA.U</v>
          </cell>
          <cell r="H32" t="str">
            <v>Caissier Intégrateur</v>
          </cell>
          <cell r="I32" t="str">
            <v>CS1</v>
          </cell>
        </row>
        <row r="33">
          <cell r="A33" t="str">
            <v>HM_aléas</v>
          </cell>
          <cell r="B33" t="str">
            <v>Aléas Habillage Méthodes</v>
          </cell>
          <cell r="C33" t="str">
            <v>PRP</v>
          </cell>
          <cell r="D33" t="str">
            <v>F. FAURE</v>
          </cell>
          <cell r="F33" t="str">
            <v>0A005</v>
          </cell>
          <cell r="G33" t="str">
            <v>DEPARTEMENT URBAIN - TRA.U</v>
          </cell>
          <cell r="H33" t="str">
            <v>Caissier Intégrateur</v>
          </cell>
          <cell r="I33" t="str">
            <v>CS1</v>
          </cell>
        </row>
        <row r="34">
          <cell r="A34" t="str">
            <v xml:space="preserve"> TOTAL TRA.U.</v>
          </cell>
          <cell r="B34" t="str">
            <v xml:space="preserve"> TOTAL TRA.U.</v>
          </cell>
        </row>
        <row r="35">
          <cell r="A35" t="str">
            <v>EE</v>
          </cell>
          <cell r="B35" t="str">
            <v xml:space="preserve"> EQUIPEMENT ETUDES OUTILLAGE</v>
          </cell>
          <cell r="C35" t="str">
            <v>PRP</v>
          </cell>
          <cell r="D35" t="str">
            <v>S. HAENTJENS A. GRANDJEAN</v>
          </cell>
          <cell r="E35">
            <v>6002215</v>
          </cell>
          <cell r="F35" t="str">
            <v>0A005</v>
          </cell>
          <cell r="G35" t="str">
            <v>DEPARTEMENT EQUIPEMENT - TRA.I</v>
          </cell>
          <cell r="H35" t="str">
            <v>Caissier Intégrateur</v>
          </cell>
          <cell r="I35" t="str">
            <v>CS1</v>
          </cell>
        </row>
        <row r="36">
          <cell r="A36" t="str">
            <v>EO</v>
          </cell>
          <cell r="B36" t="str">
            <v xml:space="preserve"> EQUIPEMENT OUTILLAGE</v>
          </cell>
          <cell r="C36" t="str">
            <v>FAB</v>
          </cell>
          <cell r="D36" t="str">
            <v>S. HAENTJENS A. GRANDJEAN</v>
          </cell>
          <cell r="E36">
            <v>6002253</v>
          </cell>
          <cell r="F36" t="str">
            <v>0A005</v>
          </cell>
          <cell r="G36" t="str">
            <v>DEPARTEMENT EQUIPEMENT - TRA.I</v>
          </cell>
          <cell r="H36" t="str">
            <v>Caissier Intégrateur</v>
          </cell>
          <cell r="I36" t="str">
            <v>CS1</v>
          </cell>
        </row>
        <row r="37">
          <cell r="A37" t="str">
            <v>EM</v>
          </cell>
          <cell r="B37" t="str">
            <v xml:space="preserve"> EQUIPEMENT METHODES</v>
          </cell>
          <cell r="C37" t="str">
            <v>PRP</v>
          </cell>
          <cell r="D37" t="str">
            <v>S. HAENTJENS A. GRANDJEAN</v>
          </cell>
          <cell r="E37">
            <v>6002223</v>
          </cell>
          <cell r="F37" t="str">
            <v>0A005</v>
          </cell>
          <cell r="G37" t="str">
            <v>DEPARTEMENT EQUIPEMENT - TRA.I</v>
          </cell>
          <cell r="H37" t="str">
            <v>Caissier Intégrateur</v>
          </cell>
          <cell r="I37" t="str">
            <v>CS1</v>
          </cell>
        </row>
        <row r="38">
          <cell r="A38" t="str">
            <v>EN</v>
          </cell>
          <cell r="B38" t="str">
            <v xml:space="preserve"> EQUIPEMENT COMMANDE NUMERQUE</v>
          </cell>
          <cell r="C38" t="str">
            <v>PRP</v>
          </cell>
          <cell r="D38" t="str">
            <v>S. HAENTJENS A. GRANDJEAN</v>
          </cell>
          <cell r="E38">
            <v>6002224</v>
          </cell>
          <cell r="F38" t="str">
            <v>0A005</v>
          </cell>
          <cell r="G38" t="str">
            <v>DEPARTEMENT EQUIPEMENT - TRA.I</v>
          </cell>
          <cell r="H38" t="str">
            <v>Caissier Intégrateur</v>
          </cell>
          <cell r="I38" t="str">
            <v>CS1</v>
          </cell>
        </row>
        <row r="39">
          <cell r="A39" t="str">
            <v>ALEAS E</v>
          </cell>
          <cell r="B39" t="str">
            <v>Aléas Equipement Frais Fixes</v>
          </cell>
          <cell r="C39" t="str">
            <v>PRP</v>
          </cell>
          <cell r="D39" t="str">
            <v>S. HAENTJENS A. GRANDJEAN</v>
          </cell>
          <cell r="F39" t="str">
            <v>0A005</v>
          </cell>
          <cell r="G39" t="str">
            <v>DEPARTEMENT EQUIPEMENT - TRA.I</v>
          </cell>
          <cell r="H39" t="str">
            <v>Caissier Intégrateur</v>
          </cell>
          <cell r="I39" t="str">
            <v>CS1</v>
          </cell>
        </row>
        <row r="40">
          <cell r="A40" t="str">
            <v>TOTAL  TRA.I.</v>
          </cell>
          <cell r="B40" t="str">
            <v>TOTAL  TRA.I.</v>
          </cell>
        </row>
        <row r="41">
          <cell r="A41" t="str">
            <v>TOTAL Frais Fixes</v>
          </cell>
          <cell r="B41" t="str">
            <v>TOTAL Frais Fixes</v>
          </cell>
        </row>
        <row r="43">
          <cell r="A43" t="str">
            <v>HC</v>
          </cell>
          <cell r="B43" t="str">
            <v>ACHATS FABRICATION CHAUDRONS</v>
          </cell>
          <cell r="C43" t="str">
            <v>ACH</v>
          </cell>
          <cell r="D43" t="str">
            <v>J.P. VANUCCI</v>
          </cell>
          <cell r="E43">
            <v>6002219</v>
          </cell>
          <cell r="F43" t="str">
            <v>0A001</v>
          </cell>
          <cell r="G43" t="str">
            <v>DEPARTEMENT ACHATS - TRA.U.HA TRA.B</v>
          </cell>
          <cell r="H43" t="str">
            <v>Caissier Intégrateur</v>
          </cell>
          <cell r="I43" t="str">
            <v>CS1</v>
          </cell>
        </row>
        <row r="44">
          <cell r="A44" t="str">
            <v>HF</v>
          </cell>
          <cell r="B44" t="str">
            <v>ACHATS FABRICATION FINITIONS</v>
          </cell>
          <cell r="C44" t="str">
            <v>ACH</v>
          </cell>
          <cell r="D44" t="str">
            <v>J.P. VANUCCI</v>
          </cell>
          <cell r="E44">
            <v>6002218</v>
          </cell>
          <cell r="F44" t="str">
            <v>0A001</v>
          </cell>
          <cell r="G44" t="str">
            <v>DEPARTEMENT ACHATS - TRA.U.HA TRA.B</v>
          </cell>
          <cell r="H44" t="str">
            <v>Caissier Intégrateur</v>
          </cell>
          <cell r="I44" t="str">
            <v>CS1</v>
          </cell>
        </row>
        <row r="45">
          <cell r="A45" t="str">
            <v>RC</v>
          </cell>
          <cell r="B45" t="str">
            <v>REBUTS CHAUDRONS</v>
          </cell>
          <cell r="C45" t="str">
            <v>ACH</v>
          </cell>
          <cell r="D45" t="str">
            <v>J.P. VANUCCI</v>
          </cell>
          <cell r="E45">
            <v>6002388</v>
          </cell>
          <cell r="F45" t="str">
            <v>0A001</v>
          </cell>
          <cell r="G45" t="str">
            <v>DEPARTEMENT ACHATS - TRA.U.HA TRA.B</v>
          </cell>
          <cell r="H45" t="str">
            <v>Caissier Intégrateur</v>
          </cell>
          <cell r="I45" t="str">
            <v>CS1</v>
          </cell>
        </row>
        <row r="46">
          <cell r="A46" t="str">
            <v>RF</v>
          </cell>
          <cell r="B46" t="str">
            <v>REBUTS FINITIONS</v>
          </cell>
          <cell r="C46" t="str">
            <v>ACH</v>
          </cell>
          <cell r="D46" t="str">
            <v>J.P. VANUCCI</v>
          </cell>
          <cell r="E46">
            <v>6002388</v>
          </cell>
          <cell r="F46" t="str">
            <v>0A001</v>
          </cell>
          <cell r="G46" t="str">
            <v>DEPARTEMENT ACHATS - TRA.U.HA TRA.B</v>
          </cell>
          <cell r="H46" t="str">
            <v>Caissier Intégrateur</v>
          </cell>
          <cell r="I46" t="str">
            <v>CS1</v>
          </cell>
        </row>
        <row r="47">
          <cell r="A47" t="str">
            <v>RN</v>
          </cell>
          <cell r="B47" t="str">
            <v>RNC FACTURATION AUX FOURNISSEURS</v>
          </cell>
          <cell r="C47" t="str">
            <v>ACH</v>
          </cell>
          <cell r="D47" t="str">
            <v>J.P. VANUCCI</v>
          </cell>
          <cell r="E47">
            <v>6002231</v>
          </cell>
          <cell r="F47" t="str">
            <v>0A001</v>
          </cell>
          <cell r="G47" t="str">
            <v>DEPARTEMENT ACHATS - TRA.U.HA TRA.B</v>
          </cell>
          <cell r="H47" t="str">
            <v>Caissier Intégrateur</v>
          </cell>
          <cell r="I47" t="str">
            <v>CS1</v>
          </cell>
        </row>
        <row r="48">
          <cell r="A48" t="str">
            <v>RP</v>
          </cell>
          <cell r="B48" t="str">
            <v>RECHANGES PRODUCTION</v>
          </cell>
          <cell r="C48" t="str">
            <v>ACH</v>
          </cell>
          <cell r="D48" t="str">
            <v>J.P. VANUCCI</v>
          </cell>
          <cell r="E48">
            <v>6002229</v>
          </cell>
          <cell r="F48" t="str">
            <v>0K001</v>
          </cell>
          <cell r="G48" t="str">
            <v>DEPARTEMENT ACHATS - TRA.U.HA TRA.B</v>
          </cell>
          <cell r="H48" t="str">
            <v>Caissier Intégrateur</v>
          </cell>
          <cell r="I48" t="str">
            <v>CS1</v>
          </cell>
        </row>
        <row r="49">
          <cell r="A49" t="str">
            <v>ALEAS HC HF</v>
          </cell>
          <cell r="B49" t="str">
            <v>Aléas Achats Fabrication</v>
          </cell>
          <cell r="C49" t="str">
            <v>ACH</v>
          </cell>
          <cell r="D49" t="str">
            <v>J.P. VANUCCI</v>
          </cell>
          <cell r="F49" t="str">
            <v>0A001</v>
          </cell>
          <cell r="G49" t="str">
            <v>DEPARTEMENT ACHATS - TRA.U.HA TRA.B</v>
          </cell>
          <cell r="H49" t="str">
            <v>Caissier Intégrateur</v>
          </cell>
          <cell r="I49" t="str">
            <v>CS1</v>
          </cell>
        </row>
        <row r="50">
          <cell r="A50" t="str">
            <v>TOTAL TRA.U.HA / TRA.B.</v>
          </cell>
          <cell r="B50" t="str">
            <v>TOTAL TRA.U.HA / TRA.B.</v>
          </cell>
        </row>
        <row r="51">
          <cell r="A51" t="str">
            <v>FC</v>
          </cell>
          <cell r="B51" t="str">
            <v>FABRICATION DES CHAUDRONS</v>
          </cell>
          <cell r="C51" t="str">
            <v>FAB</v>
          </cell>
          <cell r="D51" t="str">
            <v>A. GERLIER</v>
          </cell>
          <cell r="E51">
            <v>6002221</v>
          </cell>
          <cell r="F51" t="str">
            <v>0A002</v>
          </cell>
          <cell r="G51" t="str">
            <v>DEPARTEMENT CHAINE - TRA.F</v>
          </cell>
          <cell r="H51" t="str">
            <v>Caissier Intégrateur</v>
          </cell>
          <cell r="I51" t="str">
            <v>CS1</v>
          </cell>
        </row>
        <row r="52">
          <cell r="A52" t="str">
            <v>CI</v>
          </cell>
          <cell r="B52" t="str">
            <v>CORRESPONDANT INDUSTRIEL</v>
          </cell>
          <cell r="C52" t="str">
            <v>FAB</v>
          </cell>
          <cell r="D52" t="str">
            <v>A. GERLIER</v>
          </cell>
          <cell r="E52">
            <v>6002221</v>
          </cell>
          <cell r="F52" t="str">
            <v>0A002</v>
          </cell>
          <cell r="G52" t="str">
            <v>DEPARTEMENT CHAINE - TRA.F</v>
          </cell>
          <cell r="H52" t="str">
            <v>Caissier Intégrateur</v>
          </cell>
          <cell r="I52" t="str">
            <v>CS1</v>
          </cell>
        </row>
        <row r="53">
          <cell r="A53" t="str">
            <v>CQC</v>
          </cell>
          <cell r="B53" t="str">
            <v>CHAINE QUALITE CHAINE</v>
          </cell>
          <cell r="C53" t="str">
            <v>FAB</v>
          </cell>
          <cell r="D53" t="str">
            <v>A. GERLIER</v>
          </cell>
          <cell r="E53">
            <v>6002228</v>
          </cell>
          <cell r="F53" t="str">
            <v>0A002</v>
          </cell>
          <cell r="G53" t="str">
            <v>DEPARTEMENT CHAINE - TRA.F</v>
          </cell>
          <cell r="H53" t="str">
            <v>Caissier Intégrateur</v>
          </cell>
          <cell r="I53" t="str">
            <v>CS1</v>
          </cell>
        </row>
        <row r="54">
          <cell r="A54" t="str">
            <v>FC_aléas</v>
          </cell>
          <cell r="B54" t="str">
            <v>Aléas TRA.F. Fabrication Chaudrons</v>
          </cell>
          <cell r="C54" t="str">
            <v>FAB</v>
          </cell>
          <cell r="D54" t="str">
            <v>A. GERLIER</v>
          </cell>
          <cell r="F54" t="str">
            <v>0A002</v>
          </cell>
          <cell r="G54" t="str">
            <v>DEPARTEMENT CHAINE - TRA.F</v>
          </cell>
          <cell r="H54" t="str">
            <v>Caissier Intégrateur</v>
          </cell>
          <cell r="I54" t="str">
            <v>CS1</v>
          </cell>
        </row>
        <row r="55">
          <cell r="A55" t="str">
            <v>TOTAL TRA.F.</v>
          </cell>
          <cell r="B55" t="str">
            <v>TOTAL TRA.F.</v>
          </cell>
        </row>
        <row r="56">
          <cell r="A56" t="str">
            <v>FFE</v>
          </cell>
          <cell r="B56" t="str">
            <v>FABRICATION DES FINITIONS EQUIPEMENTS</v>
          </cell>
          <cell r="C56" t="str">
            <v>FAB</v>
          </cell>
          <cell r="D56" t="str">
            <v>S. HAENTJENS A. GRANDJEAN</v>
          </cell>
          <cell r="E56">
            <v>6002254</v>
          </cell>
          <cell r="F56" t="str">
            <v>0A002</v>
          </cell>
          <cell r="G56" t="str">
            <v>DEPARTEMENT EQUIPEMENT - TRA.I</v>
          </cell>
          <cell r="H56" t="str">
            <v>Caissier Intégrateur</v>
          </cell>
          <cell r="I56" t="str">
            <v>CS1</v>
          </cell>
        </row>
        <row r="57">
          <cell r="A57" t="str">
            <v>LG</v>
          </cell>
          <cell r="B57" t="str">
            <v>LANCEMENT GAMMES</v>
          </cell>
          <cell r="C57" t="str">
            <v>FAB</v>
          </cell>
          <cell r="D57" t="str">
            <v>S. HAENTJENS A. GRANDJEAN</v>
          </cell>
          <cell r="E57">
            <v>6002222</v>
          </cell>
          <cell r="F57" t="str">
            <v>0A002</v>
          </cell>
          <cell r="G57" t="str">
            <v>DEPARTEMENT EQUIPEMENT - TRA.I</v>
          </cell>
          <cell r="H57" t="str">
            <v>Caissier Intégrateur</v>
          </cell>
          <cell r="I57" t="str">
            <v>CS1</v>
          </cell>
        </row>
        <row r="58">
          <cell r="A58" t="str">
            <v>EQ</v>
          </cell>
          <cell r="B58" t="str">
            <v>EQUIPEMENT QUALITE</v>
          </cell>
          <cell r="C58" t="str">
            <v>FAB</v>
          </cell>
          <cell r="D58" t="str">
            <v>S. HAENTJENS A. GRANDJEAN</v>
          </cell>
          <cell r="E58">
            <v>6002255</v>
          </cell>
          <cell r="F58" t="str">
            <v>0A002</v>
          </cell>
          <cell r="G58" t="str">
            <v>DEPARTEMENT EQUIPEMENT - TRA.I</v>
          </cell>
          <cell r="H58" t="str">
            <v>Caissier Intégrateur</v>
          </cell>
          <cell r="I58" t="str">
            <v>CS1</v>
          </cell>
        </row>
        <row r="59">
          <cell r="A59" t="str">
            <v>FFE_aléas</v>
          </cell>
          <cell r="B59" t="str">
            <v>Aléas TRA.I Equipement fabrication</v>
          </cell>
          <cell r="C59" t="str">
            <v>FAB</v>
          </cell>
          <cell r="D59" t="str">
            <v>S. HAENTJENS A. GRANDJEAN</v>
          </cell>
          <cell r="F59" t="str">
            <v>0A002</v>
          </cell>
          <cell r="G59" t="str">
            <v>DEPARTEMENT EQUIPEMENT - TRA.I</v>
          </cell>
          <cell r="H59" t="str">
            <v>Caissier Intégrateur</v>
          </cell>
          <cell r="I59" t="str">
            <v>CS1</v>
          </cell>
        </row>
        <row r="60">
          <cell r="A60" t="str">
            <v>TOTAL TRA.I.</v>
          </cell>
          <cell r="B60" t="str">
            <v>TOTAL TRA.I.</v>
          </cell>
        </row>
        <row r="61">
          <cell r="A61" t="str">
            <v>FFC</v>
          </cell>
          <cell r="B61" t="str">
            <v>FABRICATION DES FINITIONS CHAINE</v>
          </cell>
          <cell r="C61" t="str">
            <v>FAB</v>
          </cell>
          <cell r="D61" t="str">
            <v>F. FAURE</v>
          </cell>
          <cell r="E61">
            <v>6002254</v>
          </cell>
          <cell r="F61" t="str">
            <v>0A002</v>
          </cell>
          <cell r="G61" t="str">
            <v>DEPARTEMENT URBAIN - TRA.U</v>
          </cell>
          <cell r="H61" t="str">
            <v>Caissier Intégrateur</v>
          </cell>
          <cell r="I61" t="str">
            <v>CS1</v>
          </cell>
        </row>
        <row r="62">
          <cell r="A62" t="str">
            <v>CQU</v>
          </cell>
          <cell r="B62" t="str">
            <v>CHAINE QUALITE URBAIN</v>
          </cell>
          <cell r="C62" t="str">
            <v>FAB</v>
          </cell>
          <cell r="D62" t="str">
            <v>F. FAURE</v>
          </cell>
          <cell r="E62">
            <v>6002228</v>
          </cell>
          <cell r="F62" t="str">
            <v>0A002</v>
          </cell>
          <cell r="G62" t="str">
            <v>DEPARTEMENT URBAIN - TRA.U</v>
          </cell>
          <cell r="H62" t="str">
            <v>Caissier Intégrateur</v>
          </cell>
          <cell r="I62" t="str">
            <v>CS1</v>
          </cell>
        </row>
        <row r="63">
          <cell r="A63" t="str">
            <v>ES</v>
          </cell>
          <cell r="B63" t="str">
            <v>ESSAIS</v>
          </cell>
          <cell r="C63" t="str">
            <v>FAB</v>
          </cell>
          <cell r="D63" t="str">
            <v>F. FAURE</v>
          </cell>
          <cell r="E63">
            <v>6002235</v>
          </cell>
          <cell r="F63" t="str">
            <v>0A002</v>
          </cell>
          <cell r="G63" t="str">
            <v>DEPARTEMENT URBAIN - TRA.U</v>
          </cell>
          <cell r="H63" t="str">
            <v>Caissier Intégrateur</v>
          </cell>
          <cell r="I63" t="str">
            <v>CS1</v>
          </cell>
        </row>
        <row r="64">
          <cell r="A64" t="str">
            <v>FFC_aléas</v>
          </cell>
          <cell r="B64" t="str">
            <v xml:space="preserve">Aléas TRA.U. Fabrication Finitions Chaine </v>
          </cell>
          <cell r="C64" t="str">
            <v>FAB</v>
          </cell>
          <cell r="D64" t="str">
            <v>F. FAURE</v>
          </cell>
          <cell r="F64" t="str">
            <v>0A002</v>
          </cell>
          <cell r="G64" t="str">
            <v>DEPARTEMENT URBAIN - TRA.U</v>
          </cell>
          <cell r="H64" t="str">
            <v>Caissier Intégrateur</v>
          </cell>
          <cell r="I64" t="str">
            <v>CS1</v>
          </cell>
        </row>
        <row r="65">
          <cell r="A65" t="str">
            <v>EXMO</v>
          </cell>
          <cell r="B65" t="str">
            <v>EXPEDITIONS</v>
          </cell>
          <cell r="C65" t="str">
            <v>FAB</v>
          </cell>
          <cell r="D65" t="str">
            <v>F. DEMARQUILLY</v>
          </cell>
          <cell r="E65">
            <v>6002220</v>
          </cell>
          <cell r="F65" t="str">
            <v>0A002</v>
          </cell>
          <cell r="G65" t="str">
            <v>DEPARTEMENT URBAIN  -  TRA.U</v>
          </cell>
          <cell r="H65" t="str">
            <v>Caissier intégrateur</v>
          </cell>
          <cell r="I65" t="str">
            <v>CS1</v>
          </cell>
        </row>
        <row r="66">
          <cell r="A66" t="str">
            <v>EXMAT</v>
          </cell>
          <cell r="B66" t="str">
            <v>EXPEDITIONS Matières</v>
          </cell>
          <cell r="C66" t="str">
            <v>FAB</v>
          </cell>
          <cell r="D66" t="str">
            <v>F. DEMARQUILLY</v>
          </cell>
          <cell r="E66">
            <v>6002220</v>
          </cell>
          <cell r="F66" t="str">
            <v>0A001</v>
          </cell>
          <cell r="G66" t="str">
            <v>DEPARTEMENT URBAIN  -  TRA.U</v>
          </cell>
          <cell r="H66" t="str">
            <v>Caissier intégrateur</v>
          </cell>
          <cell r="I66" t="str">
            <v>CS1</v>
          </cell>
        </row>
        <row r="67">
          <cell r="A67" t="str">
            <v>EX</v>
          </cell>
          <cell r="B67" t="str">
            <v>EXPEDITIONS</v>
          </cell>
          <cell r="C67" t="str">
            <v>FAB</v>
          </cell>
          <cell r="D67" t="str">
            <v>F. DEMARQUILLY</v>
          </cell>
          <cell r="F67" t="str">
            <v>0A002</v>
          </cell>
          <cell r="G67" t="str">
            <v>DEPARTEMENT URBAIN  -  TRA.U</v>
          </cell>
          <cell r="H67" t="str">
            <v>Caissier Intégrateur</v>
          </cell>
          <cell r="I67" t="str">
            <v>CS1</v>
          </cell>
        </row>
        <row r="68">
          <cell r="A68" t="str">
            <v>TOTAL TRA.U.</v>
          </cell>
          <cell r="B68" t="str">
            <v>TOTAL TRA.U.</v>
          </cell>
        </row>
        <row r="69">
          <cell r="A69" t="str">
            <v>KI</v>
          </cell>
          <cell r="B69" t="str">
            <v>PLATEFORME KITTING</v>
          </cell>
          <cell r="C69" t="str">
            <v>FAB</v>
          </cell>
          <cell r="D69" t="str">
            <v>O. MIMET</v>
          </cell>
          <cell r="E69">
            <v>6002256</v>
          </cell>
          <cell r="F69" t="str">
            <v>OA002</v>
          </cell>
          <cell r="G69" t="str">
            <v>DEPARTEMENT STRATEGIE INDUSTRIELLE - TRA.S</v>
          </cell>
          <cell r="H69" t="str">
            <v>Caissier Intégrateur</v>
          </cell>
          <cell r="I69" t="str">
            <v>CS1</v>
          </cell>
        </row>
        <row r="70">
          <cell r="A70" t="str">
            <v>ALEAS KI</v>
          </cell>
          <cell r="B70" t="str">
            <v>Aléas Kitting</v>
          </cell>
          <cell r="C70" t="str">
            <v>FAB</v>
          </cell>
          <cell r="D70" t="str">
            <v>O. MIMET</v>
          </cell>
          <cell r="F70" t="str">
            <v>OA002</v>
          </cell>
          <cell r="G70" t="str">
            <v>DEPARTEMENT STRATEGIE INDUSTRIELLE - TRA.S</v>
          </cell>
          <cell r="H70" t="str">
            <v>Caissier Intégrateur</v>
          </cell>
          <cell r="I70" t="str">
            <v>CS1</v>
          </cell>
        </row>
        <row r="71">
          <cell r="A71" t="str">
            <v>TOTAL TRA.S.</v>
          </cell>
          <cell r="B71" t="str">
            <v>TOTAL TRA.S.</v>
          </cell>
        </row>
        <row r="72">
          <cell r="A72" t="str">
            <v>TOTAL Frais Variables</v>
          </cell>
          <cell r="B72" t="str">
            <v>TOTAL Frais Variables</v>
          </cell>
        </row>
        <row r="74">
          <cell r="A74" t="str">
            <v>DV</v>
          </cell>
          <cell r="B74" t="str">
            <v>DEVIS</v>
          </cell>
          <cell r="C74" t="str">
            <v>SAF</v>
          </cell>
          <cell r="D74" t="str">
            <v>J. ORGERIT</v>
          </cell>
          <cell r="E74">
            <v>6002232</v>
          </cell>
          <cell r="F74" t="str">
            <v>0A005</v>
          </cell>
          <cell r="G74" t="str">
            <v>DEPARTEMENT TECHNIQUE - TRA.E</v>
          </cell>
          <cell r="H74" t="str">
            <v>Caissier Intégrateur</v>
          </cell>
          <cell r="I74" t="str">
            <v>CS1</v>
          </cell>
        </row>
        <row r="75">
          <cell r="A75" t="str">
            <v>ALEAS DV</v>
          </cell>
          <cell r="B75" t="str">
            <v>Aléas Devis</v>
          </cell>
          <cell r="C75" t="str">
            <v>SAF</v>
          </cell>
          <cell r="D75" t="str">
            <v>J. ORGERIT</v>
          </cell>
          <cell r="F75" t="str">
            <v>0A005</v>
          </cell>
          <cell r="G75" t="str">
            <v>DEPARTEMENT TECHNIQUE - TRA.E</v>
          </cell>
          <cell r="H75" t="str">
            <v>Caissier Intégrateur</v>
          </cell>
          <cell r="I75" t="str">
            <v>CS1</v>
          </cell>
        </row>
        <row r="76">
          <cell r="A76" t="str">
            <v xml:space="preserve">TOTAL TRA.E. </v>
          </cell>
          <cell r="B76" t="str">
            <v xml:space="preserve">TOTAL TRA.E. </v>
          </cell>
        </row>
        <row r="77">
          <cell r="A77" t="str">
            <v>GA</v>
          </cell>
          <cell r="B77" t="str">
            <v>GESTION DES AFFAIRES</v>
          </cell>
          <cell r="C77" t="str">
            <v>SAF</v>
          </cell>
          <cell r="D77" t="str">
            <v>F. DEMARQUILLY</v>
          </cell>
          <cell r="E77">
            <v>6002214</v>
          </cell>
          <cell r="F77" t="str">
            <v>0A005</v>
          </cell>
          <cell r="G77" t="str">
            <v>DEPARTEMENT URBAIN  -  TRA.U</v>
          </cell>
          <cell r="H77" t="str">
            <v>Caissier Intégrateur</v>
          </cell>
          <cell r="I77" t="str">
            <v>CS1</v>
          </cell>
        </row>
        <row r="78">
          <cell r="A78" t="str">
            <v>LP</v>
          </cell>
          <cell r="B78" t="str">
            <v>LOGISTIQUE DE PROJET</v>
          </cell>
          <cell r="C78" t="str">
            <v>SAF</v>
          </cell>
          <cell r="D78" t="str">
            <v>F. DEMARQUILLY</v>
          </cell>
          <cell r="E78">
            <v>6002233</v>
          </cell>
          <cell r="F78" t="str">
            <v>0A005</v>
          </cell>
          <cell r="G78" t="str">
            <v>DEPARTEMENT URBAIN  -  TRA.U</v>
          </cell>
          <cell r="H78" t="str">
            <v>Caissier Intégrateur</v>
          </cell>
          <cell r="I78" t="str">
            <v>CS1</v>
          </cell>
        </row>
        <row r="79">
          <cell r="A79" t="str">
            <v>AQ</v>
          </cell>
          <cell r="B79" t="str">
            <v>ASSURANCE QUALITE AFFAIRES</v>
          </cell>
          <cell r="C79" t="str">
            <v>FAB</v>
          </cell>
          <cell r="D79" t="str">
            <v>B. HAMON</v>
          </cell>
          <cell r="E79">
            <v>6002234</v>
          </cell>
          <cell r="F79" t="str">
            <v>0A005</v>
          </cell>
          <cell r="G79" t="str">
            <v>DEPARTEMENT URBAIN  -  TRA.U.UQ</v>
          </cell>
          <cell r="H79" t="str">
            <v>Caissier Intégrateur</v>
          </cell>
          <cell r="I79" t="str">
            <v>CS1</v>
          </cell>
        </row>
        <row r="80">
          <cell r="A80" t="str">
            <v>GA_aléas</v>
          </cell>
          <cell r="B80" t="str">
            <v>Aléas Gestion affaires</v>
          </cell>
          <cell r="C80" t="str">
            <v>SAF</v>
          </cell>
          <cell r="D80" t="str">
            <v>F. DEMARQUILLY</v>
          </cell>
          <cell r="F80" t="str">
            <v>0A005</v>
          </cell>
          <cell r="G80" t="str">
            <v>DEPARTEMENT URBAIN  -  TRA.U</v>
          </cell>
          <cell r="H80" t="str">
            <v>Caissier intégrateur</v>
          </cell>
          <cell r="I80" t="str">
            <v>CS1</v>
          </cell>
        </row>
        <row r="81">
          <cell r="A81" t="str">
            <v xml:space="preserve">TOTAL TRA.U. </v>
          </cell>
          <cell r="B81" t="str">
            <v xml:space="preserve">TOTAL TRA.U. </v>
          </cell>
        </row>
        <row r="82">
          <cell r="A82" t="str">
            <v>TOTAL Suivi d'Affaires</v>
          </cell>
          <cell r="B82" t="str">
            <v>TOTAL Suivi d'Affaires</v>
          </cell>
        </row>
        <row r="84">
          <cell r="B84" t="str">
            <v>TOTAL HORS FRAIS</v>
          </cell>
        </row>
        <row r="85">
          <cell r="B85" t="str">
            <v>FRAIS A L'ENTREE  KM, KG</v>
          </cell>
        </row>
        <row r="86">
          <cell r="B86" t="str">
            <v>FRAIS A LA SORTIE  KT, KS, KC</v>
          </cell>
        </row>
        <row r="87">
          <cell r="B87" t="str">
            <v>TOTAL FRAIS</v>
          </cell>
        </row>
        <row r="89">
          <cell r="B89" t="str">
            <v xml:space="preserve">TOTAL TRA </v>
          </cell>
        </row>
      </sheetData>
      <sheetData sheetId="1" refreshError="1">
        <row r="1">
          <cell r="A1" t="str">
            <v>PFA CS1</v>
          </cell>
          <cell r="B1" t="str">
            <v>OUVRIERS</v>
          </cell>
          <cell r="C1" t="str">
            <v>ATAM</v>
          </cell>
          <cell r="D1" t="str">
            <v>CADRES</v>
          </cell>
          <cell r="E1" t="str">
            <v>SST</v>
          </cell>
          <cell r="F1" t="str">
            <v>TOTAL</v>
          </cell>
          <cell r="G1" t="str">
            <v>OUVRIERS</v>
          </cell>
          <cell r="H1" t="str">
            <v>ATAM</v>
          </cell>
          <cell r="I1" t="str">
            <v>CADRES</v>
          </cell>
          <cell r="J1" t="str">
            <v>SST</v>
          </cell>
          <cell r="K1" t="str">
            <v>ACHAT</v>
          </cell>
          <cell r="L1" t="str">
            <v>DEPLACMT</v>
          </cell>
          <cell r="M1" t="str">
            <v>DIVERS</v>
          </cell>
          <cell r="N1" t="str">
            <v>PRE</v>
          </cell>
          <cell r="O1" t="str">
            <v>FRAIS</v>
          </cell>
          <cell r="P1" t="str">
            <v>PRE</v>
          </cell>
          <cell r="Q1" t="str">
            <v>FRAIS</v>
          </cell>
          <cell r="R1" t="str">
            <v>PRT</v>
          </cell>
          <cell r="S1" t="str">
            <v>code dépensier</v>
          </cell>
          <cell r="T1" t="str">
            <v>activité</v>
          </cell>
        </row>
        <row r="2">
          <cell r="A2" t="str">
            <v>POINT N° 3 Provisoire</v>
          </cell>
          <cell r="N2" t="str">
            <v>HORS FRAIS</v>
          </cell>
          <cell r="O2" t="str">
            <v>ENTREE</v>
          </cell>
          <cell r="Q2" t="str">
            <v>SORTIE</v>
          </cell>
        </row>
        <row r="3">
          <cell r="A3" t="str">
            <v>sigle</v>
          </cell>
          <cell r="B3" t="str">
            <v>HEURES</v>
          </cell>
          <cell r="C3" t="str">
            <v>HEURES</v>
          </cell>
          <cell r="D3" t="str">
            <v>HEURES</v>
          </cell>
          <cell r="E3" t="str">
            <v>HEURES</v>
          </cell>
          <cell r="F3" t="str">
            <v>HEURES</v>
          </cell>
          <cell r="G3" t="str">
            <v>FRANCS</v>
          </cell>
          <cell r="H3" t="str">
            <v>FRANCS</v>
          </cell>
          <cell r="I3" t="str">
            <v>FRANCS</v>
          </cell>
          <cell r="J3" t="str">
            <v>FRANCS</v>
          </cell>
          <cell r="K3" t="str">
            <v>FRANCS</v>
          </cell>
          <cell r="L3" t="str">
            <v>FRANCS</v>
          </cell>
          <cell r="M3" t="str">
            <v>FRANCS</v>
          </cell>
          <cell r="N3" t="str">
            <v>FRANCS</v>
          </cell>
          <cell r="O3" t="str">
            <v>FRANCS</v>
          </cell>
          <cell r="P3" t="str">
            <v>FRANCS</v>
          </cell>
          <cell r="Q3" t="str">
            <v>FRANCS</v>
          </cell>
          <cell r="R3" t="str">
            <v>FRANCS</v>
          </cell>
          <cell r="S3" t="str">
            <v xml:space="preserve">code </v>
          </cell>
          <cell r="T3" t="str">
            <v>rub</v>
          </cell>
        </row>
        <row r="4">
          <cell r="A4" t="str">
            <v>ET</v>
          </cell>
          <cell r="B4">
            <v>30.18</v>
          </cell>
          <cell r="C4">
            <v>53518.65</v>
          </cell>
          <cell r="D4">
            <v>8000.54</v>
          </cell>
          <cell r="E4">
            <v>27770.87</v>
          </cell>
          <cell r="F4">
            <v>89320.24</v>
          </cell>
          <cell r="G4">
            <v>6929.33</v>
          </cell>
          <cell r="H4">
            <v>11882404.94592</v>
          </cell>
          <cell r="I4">
            <v>2630314.8998999996</v>
          </cell>
          <cell r="J4">
            <v>7696572.6569999987</v>
          </cell>
          <cell r="K4">
            <v>59999.85</v>
          </cell>
          <cell r="L4">
            <v>399999.91</v>
          </cell>
          <cell r="M4">
            <v>0</v>
          </cell>
          <cell r="N4">
            <v>22676221.59282</v>
          </cell>
          <cell r="O4">
            <v>990064.91501699993</v>
          </cell>
          <cell r="P4">
            <v>23666286.507837001</v>
          </cell>
          <cell r="Q4">
            <v>1628640.0618485902</v>
          </cell>
          <cell r="R4">
            <v>25294926.569685593</v>
          </cell>
          <cell r="S4" t="str">
            <v>0A005 Dev</v>
          </cell>
          <cell r="T4" t="str">
            <v>ETU</v>
          </cell>
        </row>
        <row r="5">
          <cell r="A5" t="str">
            <v>ME</v>
          </cell>
          <cell r="B5">
            <v>200.07</v>
          </cell>
          <cell r="C5">
            <v>2400.44</v>
          </cell>
          <cell r="D5">
            <v>999.9</v>
          </cell>
          <cell r="E5">
            <v>0</v>
          </cell>
          <cell r="F5">
            <v>3600.4100000000003</v>
          </cell>
          <cell r="G5">
            <v>67552.159</v>
          </cell>
          <cell r="H5">
            <v>816618.03</v>
          </cell>
          <cell r="I5">
            <v>371665.30400000006</v>
          </cell>
          <cell r="J5">
            <v>0</v>
          </cell>
          <cell r="K5">
            <v>2500000.2400000002</v>
          </cell>
          <cell r="L5">
            <v>3000</v>
          </cell>
          <cell r="M5">
            <v>0</v>
          </cell>
          <cell r="N5">
            <v>3758835.733</v>
          </cell>
          <cell r="O5">
            <v>312736.22559000005</v>
          </cell>
          <cell r="P5">
            <v>4071571.9585899999</v>
          </cell>
          <cell r="Q5">
            <v>284800.03020129999</v>
          </cell>
          <cell r="R5">
            <v>4356371.9887913</v>
          </cell>
          <cell r="S5" t="str">
            <v>0A005 Dev</v>
          </cell>
          <cell r="T5" t="str">
            <v>ETU</v>
          </cell>
        </row>
        <row r="6">
          <cell r="A6" t="str">
            <v>DC</v>
          </cell>
          <cell r="B6">
            <v>0</v>
          </cell>
          <cell r="C6">
            <v>2799.53</v>
          </cell>
          <cell r="D6">
            <v>700</v>
          </cell>
          <cell r="E6">
            <v>0</v>
          </cell>
          <cell r="F6">
            <v>3499.53</v>
          </cell>
          <cell r="G6">
            <v>0</v>
          </cell>
          <cell r="H6">
            <v>633418.12719999999</v>
          </cell>
          <cell r="I6">
            <v>215805.94600000005</v>
          </cell>
          <cell r="J6">
            <v>0</v>
          </cell>
          <cell r="K6">
            <v>245000.19</v>
          </cell>
          <cell r="L6">
            <v>0</v>
          </cell>
          <cell r="M6">
            <v>0</v>
          </cell>
          <cell r="N6">
            <v>1094224.2631999999</v>
          </cell>
          <cell r="O6">
            <v>47968.316896000004</v>
          </cell>
          <cell r="P6">
            <v>1142192.5800959999</v>
          </cell>
          <cell r="Q6">
            <v>79953.484606720012</v>
          </cell>
          <cell r="R6">
            <v>1222146.0647027199</v>
          </cell>
          <cell r="S6" t="str">
            <v>0A005 Dev</v>
          </cell>
          <cell r="T6" t="str">
            <v>ETU</v>
          </cell>
        </row>
        <row r="7">
          <cell r="A7" t="str">
            <v>ET_aléas</v>
          </cell>
          <cell r="B7">
            <v>0</v>
          </cell>
          <cell r="C7">
            <v>0</v>
          </cell>
          <cell r="D7">
            <v>3000</v>
          </cell>
          <cell r="E7">
            <v>0</v>
          </cell>
          <cell r="F7">
            <v>3000</v>
          </cell>
          <cell r="G7">
            <v>0</v>
          </cell>
          <cell r="H7">
            <v>0</v>
          </cell>
          <cell r="I7">
            <v>901800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901800</v>
          </cell>
          <cell r="O7">
            <v>27054</v>
          </cell>
          <cell r="P7">
            <v>928854</v>
          </cell>
          <cell r="Q7">
            <v>65019.78</v>
          </cell>
          <cell r="R7">
            <v>993873.78</v>
          </cell>
          <cell r="S7" t="str">
            <v>0A005 Dev</v>
          </cell>
          <cell r="T7" t="str">
            <v>ETU</v>
          </cell>
        </row>
        <row r="8">
          <cell r="A8" t="str">
            <v xml:space="preserve">TOTAL TRA.U.ST </v>
          </cell>
          <cell r="B8">
            <v>230.25</v>
          </cell>
          <cell r="C8">
            <v>58718.62</v>
          </cell>
          <cell r="D8">
            <v>12700.44</v>
          </cell>
          <cell r="E8">
            <v>27770.87</v>
          </cell>
          <cell r="F8">
            <v>99420.180000000008</v>
          </cell>
          <cell r="G8">
            <v>74481.489000000001</v>
          </cell>
          <cell r="H8">
            <v>13332441.103119999</v>
          </cell>
          <cell r="I8">
            <v>4119586.1498999996</v>
          </cell>
          <cell r="J8">
            <v>7696572.6569999987</v>
          </cell>
          <cell r="K8">
            <v>2805000.2800000003</v>
          </cell>
          <cell r="L8">
            <v>402999.91</v>
          </cell>
          <cell r="M8">
            <v>0</v>
          </cell>
          <cell r="N8">
            <v>28431081.589019999</v>
          </cell>
          <cell r="O8">
            <v>1377823.4575029998</v>
          </cell>
          <cell r="P8">
            <v>29808905.046523001</v>
          </cell>
          <cell r="Q8">
            <v>2058413.3566566103</v>
          </cell>
          <cell r="R8">
            <v>31867318.403179616</v>
          </cell>
        </row>
        <row r="9">
          <cell r="A9" t="str">
            <v>IM</v>
          </cell>
          <cell r="B9">
            <v>120.56</v>
          </cell>
          <cell r="C9">
            <v>1309</v>
          </cell>
          <cell r="D9">
            <v>310</v>
          </cell>
          <cell r="E9">
            <v>0</v>
          </cell>
          <cell r="F9">
            <v>1739.56</v>
          </cell>
          <cell r="G9">
            <v>56819.93</v>
          </cell>
          <cell r="H9">
            <v>600469.34</v>
          </cell>
          <cell r="I9">
            <v>147570.4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804859.67</v>
          </cell>
          <cell r="O9">
            <v>24145.786199999999</v>
          </cell>
          <cell r="P9">
            <v>829005.45620000002</v>
          </cell>
          <cell r="Q9">
            <v>58030.381934000005</v>
          </cell>
          <cell r="R9">
            <v>887035.83813400008</v>
          </cell>
          <cell r="S9" t="str">
            <v>0A005 Dev</v>
          </cell>
          <cell r="T9" t="str">
            <v>PRP</v>
          </cell>
        </row>
        <row r="10">
          <cell r="A10" t="str">
            <v>ML</v>
          </cell>
          <cell r="B10">
            <v>0</v>
          </cell>
          <cell r="C10">
            <v>2288</v>
          </cell>
          <cell r="D10">
            <v>100</v>
          </cell>
          <cell r="E10">
            <v>0</v>
          </cell>
          <cell r="F10">
            <v>2388</v>
          </cell>
          <cell r="G10">
            <v>0</v>
          </cell>
          <cell r="H10">
            <v>919401.61199999996</v>
          </cell>
          <cell r="I10">
            <v>40031.599999999999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959433.21199999994</v>
          </cell>
          <cell r="O10">
            <v>28782.988959999995</v>
          </cell>
          <cell r="P10">
            <v>988216.20095999993</v>
          </cell>
          <cell r="Q10">
            <v>69175.134067199993</v>
          </cell>
          <cell r="R10">
            <v>1057391.3350271999</v>
          </cell>
          <cell r="S10" t="str">
            <v>0A005 Dev</v>
          </cell>
          <cell r="T10" t="str">
            <v>PRP</v>
          </cell>
        </row>
        <row r="11">
          <cell r="A11" t="str">
            <v>ALEAS Indus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 t="str">
            <v>0A005 Dev</v>
          </cell>
          <cell r="T11" t="str">
            <v>PRP</v>
          </cell>
        </row>
        <row r="12">
          <cell r="A12" t="str">
            <v xml:space="preserve">TOTAL TRA.E. </v>
          </cell>
          <cell r="B12">
            <v>120.56</v>
          </cell>
          <cell r="C12">
            <v>3597</v>
          </cell>
          <cell r="D12">
            <v>410</v>
          </cell>
          <cell r="E12">
            <v>0</v>
          </cell>
          <cell r="F12">
            <v>4127.5599999999995</v>
          </cell>
          <cell r="G12">
            <v>56819.93</v>
          </cell>
          <cell r="H12">
            <v>1519870.952</v>
          </cell>
          <cell r="I12">
            <v>187602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1764292.882</v>
          </cell>
          <cell r="O12">
            <v>52928.77515999999</v>
          </cell>
          <cell r="P12">
            <v>1817221.6571599999</v>
          </cell>
          <cell r="Q12">
            <v>127205.5160012</v>
          </cell>
          <cell r="R12">
            <v>1944427.1731612</v>
          </cell>
        </row>
        <row r="13">
          <cell r="A13" t="str">
            <v>IE</v>
          </cell>
          <cell r="B13">
            <v>0</v>
          </cell>
          <cell r="C13">
            <v>200</v>
          </cell>
          <cell r="D13">
            <v>0</v>
          </cell>
          <cell r="E13">
            <v>0</v>
          </cell>
          <cell r="F13">
            <v>200</v>
          </cell>
          <cell r="G13">
            <v>0</v>
          </cell>
          <cell r="H13">
            <v>65520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65520</v>
          </cell>
          <cell r="O13">
            <v>1965.6</v>
          </cell>
          <cell r="P13">
            <v>67485.600000000006</v>
          </cell>
          <cell r="Q13">
            <v>4723.9920000000011</v>
          </cell>
          <cell r="R13">
            <v>72209.592000000004</v>
          </cell>
          <cell r="S13" t="str">
            <v>0A005 Dev</v>
          </cell>
          <cell r="T13" t="str">
            <v>ACH</v>
          </cell>
        </row>
        <row r="14">
          <cell r="A14" t="str">
            <v>ALEAS IE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 t="str">
            <v>0A005 Dev</v>
          </cell>
          <cell r="T14" t="str">
            <v>ACH</v>
          </cell>
        </row>
        <row r="15">
          <cell r="A15" t="str">
            <v xml:space="preserve"> TOTAL TRA.S</v>
          </cell>
          <cell r="B15">
            <v>0</v>
          </cell>
          <cell r="C15">
            <v>200</v>
          </cell>
          <cell r="D15">
            <v>0</v>
          </cell>
          <cell r="E15">
            <v>0</v>
          </cell>
          <cell r="F15">
            <v>200</v>
          </cell>
          <cell r="G15">
            <v>0</v>
          </cell>
          <cell r="H15">
            <v>65520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65520</v>
          </cell>
          <cell r="O15">
            <v>1965.6</v>
          </cell>
          <cell r="P15">
            <v>67485.600000000006</v>
          </cell>
          <cell r="Q15">
            <v>4723.9920000000011</v>
          </cell>
          <cell r="R15">
            <v>72209.592000000004</v>
          </cell>
        </row>
        <row r="16">
          <cell r="A16" t="str">
            <v>FO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3599999.91</v>
          </cell>
          <cell r="L16">
            <v>0</v>
          </cell>
          <cell r="M16">
            <v>0</v>
          </cell>
          <cell r="N16">
            <v>3599999.91</v>
          </cell>
          <cell r="O16">
            <v>365854.87099999998</v>
          </cell>
          <cell r="P16">
            <v>3965854.781</v>
          </cell>
          <cell r="Q16">
            <v>277609.82877000008</v>
          </cell>
          <cell r="R16">
            <v>4243464.60977</v>
          </cell>
          <cell r="S16" t="str">
            <v>0A005 Dev</v>
          </cell>
          <cell r="T16" t="str">
            <v>ACH</v>
          </cell>
        </row>
        <row r="17">
          <cell r="A17" t="str">
            <v>ALEAS FO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 t="str">
            <v>0A005 Dev</v>
          </cell>
          <cell r="T17" t="str">
            <v>ACH</v>
          </cell>
        </row>
        <row r="18">
          <cell r="A18" t="str">
            <v xml:space="preserve"> TOTAL TRA.U.HA / TRA.B.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3599999.91</v>
          </cell>
          <cell r="L18">
            <v>0</v>
          </cell>
          <cell r="M18">
            <v>0</v>
          </cell>
          <cell r="N18">
            <v>3599999.91</v>
          </cell>
          <cell r="O18">
            <v>365854.87099999998</v>
          </cell>
          <cell r="P18">
            <v>3965854.781</v>
          </cell>
          <cell r="Q18">
            <v>277609.82877000008</v>
          </cell>
          <cell r="R18">
            <v>4243464.60977</v>
          </cell>
        </row>
        <row r="19">
          <cell r="A19" t="str">
            <v>CE</v>
          </cell>
          <cell r="B19">
            <v>0</v>
          </cell>
          <cell r="C19">
            <v>800</v>
          </cell>
          <cell r="D19">
            <v>0</v>
          </cell>
          <cell r="E19">
            <v>0</v>
          </cell>
          <cell r="F19">
            <v>800</v>
          </cell>
          <cell r="G19">
            <v>0</v>
          </cell>
          <cell r="H19">
            <v>235522.06599999999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235522.06599999999</v>
          </cell>
          <cell r="O19">
            <v>7065.6619799999999</v>
          </cell>
          <cell r="P19">
            <v>242587.72798</v>
          </cell>
          <cell r="Q19">
            <v>16981.140958600001</v>
          </cell>
          <cell r="R19">
            <v>259568.8689386</v>
          </cell>
          <cell r="S19" t="str">
            <v>0A005 Dev</v>
          </cell>
          <cell r="T19" t="str">
            <v>PRP</v>
          </cell>
        </row>
        <row r="20">
          <cell r="A20" t="str">
            <v>CO</v>
          </cell>
          <cell r="B20">
            <v>1400</v>
          </cell>
          <cell r="C20">
            <v>0</v>
          </cell>
          <cell r="D20">
            <v>0</v>
          </cell>
          <cell r="E20">
            <v>0</v>
          </cell>
          <cell r="F20">
            <v>1400</v>
          </cell>
          <cell r="G20">
            <v>336694.64</v>
          </cell>
          <cell r="H20">
            <v>0</v>
          </cell>
          <cell r="I20">
            <v>0</v>
          </cell>
          <cell r="J20">
            <v>0</v>
          </cell>
          <cell r="K20">
            <v>74999.899999999994</v>
          </cell>
          <cell r="L20">
            <v>0</v>
          </cell>
          <cell r="M20">
            <v>0</v>
          </cell>
          <cell r="N20">
            <v>411694.54000000004</v>
          </cell>
          <cell r="O20">
            <v>17042.4974</v>
          </cell>
          <cell r="P20">
            <v>428737.03740000003</v>
          </cell>
          <cell r="Q20">
            <v>30011.59261800001</v>
          </cell>
          <cell r="R20">
            <v>458748.63001800003</v>
          </cell>
          <cell r="S20" t="str">
            <v>0A005 Dev</v>
          </cell>
          <cell r="T20" t="str">
            <v>FAB</v>
          </cell>
          <cell r="V20" t="str">
            <v>FRFPRE</v>
          </cell>
        </row>
        <row r="21">
          <cell r="A21" t="str">
            <v>CM</v>
          </cell>
          <cell r="B21">
            <v>0</v>
          </cell>
          <cell r="C21">
            <v>3100</v>
          </cell>
          <cell r="D21">
            <v>0</v>
          </cell>
          <cell r="E21">
            <v>0</v>
          </cell>
          <cell r="F21">
            <v>3100</v>
          </cell>
          <cell r="G21">
            <v>0</v>
          </cell>
          <cell r="H21">
            <v>599691.23499999999</v>
          </cell>
          <cell r="I21">
            <v>0</v>
          </cell>
          <cell r="J21">
            <v>0</v>
          </cell>
          <cell r="K21">
            <v>0</v>
          </cell>
          <cell r="L21">
            <v>15000</v>
          </cell>
          <cell r="M21">
            <v>0</v>
          </cell>
          <cell r="N21">
            <v>614691.23499999999</v>
          </cell>
          <cell r="O21">
            <v>17990.73705</v>
          </cell>
          <cell r="P21">
            <v>632681.97204999998</v>
          </cell>
          <cell r="Q21">
            <v>43237.738043500009</v>
          </cell>
          <cell r="R21">
            <v>675919.71009349998</v>
          </cell>
          <cell r="S21" t="str">
            <v>0A005 Dev</v>
          </cell>
          <cell r="T21" t="str">
            <v>PRP</v>
          </cell>
          <cell r="V21">
            <v>52492524.398574702</v>
          </cell>
          <cell r="W21" t="str">
            <v xml:space="preserve">code </v>
          </cell>
        </row>
        <row r="22">
          <cell r="A22" t="str">
            <v>CN</v>
          </cell>
          <cell r="B22">
            <v>0</v>
          </cell>
          <cell r="C22">
            <v>700</v>
          </cell>
          <cell r="D22">
            <v>0</v>
          </cell>
          <cell r="E22">
            <v>0</v>
          </cell>
          <cell r="F22">
            <v>700</v>
          </cell>
          <cell r="G22">
            <v>0</v>
          </cell>
          <cell r="H22">
            <v>156817.5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156817.5</v>
          </cell>
          <cell r="O22">
            <v>4704.5249999999996</v>
          </cell>
          <cell r="P22">
            <v>161522.02499999999</v>
          </cell>
          <cell r="Q22">
            <v>11306.541750000002</v>
          </cell>
          <cell r="R22">
            <v>172828.56675</v>
          </cell>
          <cell r="S22" t="str">
            <v>0A005 Dev</v>
          </cell>
          <cell r="T22" t="str">
            <v>PRP</v>
          </cell>
          <cell r="W22" t="str">
            <v>0A005 Dev</v>
          </cell>
        </row>
        <row r="23">
          <cell r="A23" t="str">
            <v>ALEAS C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0A005 Dev</v>
          </cell>
          <cell r="T23" t="str">
            <v>PRP</v>
          </cell>
          <cell r="V23">
            <v>5214120.5394166103</v>
          </cell>
          <cell r="W23" t="str">
            <v xml:space="preserve">code </v>
          </cell>
        </row>
        <row r="24">
          <cell r="A24" t="str">
            <v xml:space="preserve"> TOTAL TRA.F.</v>
          </cell>
          <cell r="B24">
            <v>1400</v>
          </cell>
          <cell r="C24">
            <v>4600</v>
          </cell>
          <cell r="D24">
            <v>0</v>
          </cell>
          <cell r="E24">
            <v>0</v>
          </cell>
          <cell r="F24">
            <v>6000</v>
          </cell>
          <cell r="G24">
            <v>336694.64</v>
          </cell>
          <cell r="H24">
            <v>992030.80099999998</v>
          </cell>
          <cell r="I24">
            <v>0</v>
          </cell>
          <cell r="J24">
            <v>0</v>
          </cell>
          <cell r="K24">
            <v>74999.899999999994</v>
          </cell>
          <cell r="L24">
            <v>15000</v>
          </cell>
          <cell r="M24">
            <v>0</v>
          </cell>
          <cell r="N24">
            <v>1418725.341</v>
          </cell>
          <cell r="O24">
            <v>46803.421430000002</v>
          </cell>
          <cell r="P24">
            <v>1465528.7624299999</v>
          </cell>
          <cell r="Q24">
            <v>101537.01337010003</v>
          </cell>
          <cell r="R24">
            <v>1567065.7758000998</v>
          </cell>
          <cell r="W24" t="str">
            <v>0A005 SAF</v>
          </cell>
        </row>
        <row r="25">
          <cell r="A25" t="str">
            <v>HE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 t="str">
            <v>0A005 Dev</v>
          </cell>
          <cell r="T25" t="str">
            <v>PRP</v>
          </cell>
          <cell r="V25">
            <v>166548908.30060002</v>
          </cell>
          <cell r="W25" t="str">
            <v xml:space="preserve">code </v>
          </cell>
        </row>
        <row r="26">
          <cell r="A26" t="str">
            <v>HO</v>
          </cell>
          <cell r="B26">
            <v>400</v>
          </cell>
          <cell r="C26">
            <v>0</v>
          </cell>
          <cell r="D26">
            <v>0</v>
          </cell>
          <cell r="E26">
            <v>0</v>
          </cell>
          <cell r="F26">
            <v>400</v>
          </cell>
          <cell r="G26">
            <v>95584</v>
          </cell>
          <cell r="H26">
            <v>0</v>
          </cell>
          <cell r="I26">
            <v>0</v>
          </cell>
          <cell r="J26">
            <v>0</v>
          </cell>
          <cell r="K26">
            <v>585574</v>
          </cell>
          <cell r="L26">
            <v>0</v>
          </cell>
          <cell r="M26">
            <v>0</v>
          </cell>
          <cell r="N26">
            <v>681158</v>
          </cell>
          <cell r="O26">
            <v>56632.783199999991</v>
          </cell>
          <cell r="P26">
            <v>737790.78319999995</v>
          </cell>
          <cell r="Q26">
            <v>51645.354824000002</v>
          </cell>
          <cell r="R26">
            <v>789436.13802399999</v>
          </cell>
          <cell r="S26" t="str">
            <v>0A005 Dev</v>
          </cell>
          <cell r="T26" t="str">
            <v>FAB</v>
          </cell>
          <cell r="W26" t="str">
            <v>0A001</v>
          </cell>
        </row>
        <row r="27">
          <cell r="A27" t="str">
            <v>HM</v>
          </cell>
          <cell r="B27">
            <v>0</v>
          </cell>
          <cell r="C27">
            <v>5194.55</v>
          </cell>
          <cell r="D27">
            <v>1200</v>
          </cell>
          <cell r="E27">
            <v>0</v>
          </cell>
          <cell r="F27">
            <v>6394.55</v>
          </cell>
          <cell r="G27">
            <v>0</v>
          </cell>
          <cell r="H27">
            <v>977526.18</v>
          </cell>
          <cell r="I27">
            <v>232287.66</v>
          </cell>
          <cell r="J27">
            <v>0</v>
          </cell>
          <cell r="K27">
            <v>4000</v>
          </cell>
          <cell r="L27">
            <v>10000</v>
          </cell>
          <cell r="M27">
            <v>0</v>
          </cell>
          <cell r="N27">
            <v>1223813.8400000001</v>
          </cell>
          <cell r="O27">
            <v>36661.619599999998</v>
          </cell>
          <cell r="P27">
            <v>1260475.4596000002</v>
          </cell>
          <cell r="Q27">
            <v>87533.282172000036</v>
          </cell>
          <cell r="R27">
            <v>1348008.7417720002</v>
          </cell>
          <cell r="S27" t="str">
            <v>0A005 Dev</v>
          </cell>
          <cell r="T27" t="str">
            <v>PRP</v>
          </cell>
          <cell r="V27">
            <v>85707028.864700347</v>
          </cell>
          <cell r="W27" t="str">
            <v xml:space="preserve">code </v>
          </cell>
        </row>
        <row r="28">
          <cell r="A28" t="str">
            <v>PE</v>
          </cell>
          <cell r="B28">
            <v>0</v>
          </cell>
          <cell r="C28">
            <v>2799.75</v>
          </cell>
          <cell r="D28">
            <v>0</v>
          </cell>
          <cell r="E28">
            <v>0</v>
          </cell>
          <cell r="F28">
            <v>2799.75</v>
          </cell>
          <cell r="G28">
            <v>-5.6843418860808015E-14</v>
          </cell>
          <cell r="H28">
            <v>821540.28500000003</v>
          </cell>
          <cell r="I28">
            <v>0</v>
          </cell>
          <cell r="J28">
            <v>0</v>
          </cell>
          <cell r="K28">
            <v>40595.29</v>
          </cell>
          <cell r="L28">
            <v>5000</v>
          </cell>
          <cell r="M28">
            <v>0</v>
          </cell>
          <cell r="N28">
            <v>867135.57500000007</v>
          </cell>
          <cell r="O28">
            <v>33115.494650000001</v>
          </cell>
          <cell r="P28">
            <v>900251.06965000008</v>
          </cell>
          <cell r="Q28">
            <v>62667.578975500001</v>
          </cell>
          <cell r="R28">
            <v>962918.64862550003</v>
          </cell>
          <cell r="S28" t="str">
            <v>0A005 Dev</v>
          </cell>
          <cell r="T28" t="str">
            <v>FAB</v>
          </cell>
          <cell r="W28" t="str">
            <v>0A002</v>
          </cell>
        </row>
        <row r="29">
          <cell r="A29" t="str">
            <v>NP</v>
          </cell>
          <cell r="B29">
            <v>501.81</v>
          </cell>
          <cell r="C29">
            <v>9082.17</v>
          </cell>
          <cell r="D29">
            <v>0</v>
          </cell>
          <cell r="E29">
            <v>0</v>
          </cell>
          <cell r="F29">
            <v>9583.98</v>
          </cell>
          <cell r="G29">
            <v>84876.6</v>
          </cell>
          <cell r="H29">
            <v>1540732.1192399999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1625608.71924</v>
          </cell>
          <cell r="O29">
            <v>48768.263777199987</v>
          </cell>
          <cell r="P29">
            <v>1674376.9830171999</v>
          </cell>
          <cell r="Q29">
            <v>117206.388811204</v>
          </cell>
          <cell r="R29">
            <v>1791583.3718284038</v>
          </cell>
          <cell r="S29" t="str">
            <v>0A005 Dev</v>
          </cell>
          <cell r="T29" t="str">
            <v>PRP</v>
          </cell>
          <cell r="V29">
            <v>0</v>
          </cell>
          <cell r="W29" t="str">
            <v xml:space="preserve">code </v>
          </cell>
        </row>
        <row r="30">
          <cell r="A30" t="str">
            <v>VI</v>
          </cell>
          <cell r="B30">
            <v>0</v>
          </cell>
          <cell r="C30">
            <v>458.22</v>
          </cell>
          <cell r="D30">
            <v>0</v>
          </cell>
          <cell r="E30">
            <v>0</v>
          </cell>
          <cell r="F30">
            <v>458.22</v>
          </cell>
          <cell r="G30">
            <v>0</v>
          </cell>
          <cell r="H30">
            <v>94654.59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94654.59</v>
          </cell>
          <cell r="O30">
            <v>2839.63</v>
          </cell>
          <cell r="P30">
            <v>97494.22</v>
          </cell>
          <cell r="Q30">
            <v>6824.5954000000011</v>
          </cell>
          <cell r="R30">
            <v>104318.81540000001</v>
          </cell>
          <cell r="S30" t="str">
            <v>0A005 Dev</v>
          </cell>
          <cell r="T30" t="str">
            <v>PRP</v>
          </cell>
          <cell r="W30" t="str">
            <v>0K001</v>
          </cell>
        </row>
        <row r="31">
          <cell r="A31" t="str">
            <v>NP_aléas</v>
          </cell>
          <cell r="B31">
            <v>0</v>
          </cell>
          <cell r="C31">
            <v>150</v>
          </cell>
          <cell r="D31">
            <v>0</v>
          </cell>
          <cell r="E31">
            <v>0</v>
          </cell>
          <cell r="F31">
            <v>150</v>
          </cell>
          <cell r="G31">
            <v>0</v>
          </cell>
          <cell r="H31">
            <v>24630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24630</v>
          </cell>
          <cell r="O31">
            <v>738.9</v>
          </cell>
          <cell r="P31">
            <v>25368.9</v>
          </cell>
          <cell r="Q31">
            <v>1775.8230000000003</v>
          </cell>
          <cell r="R31">
            <v>27144.723000000002</v>
          </cell>
          <cell r="S31" t="str">
            <v>0A005 Dev</v>
          </cell>
          <cell r="T31" t="str">
            <v>PRP</v>
          </cell>
          <cell r="V31">
            <v>309962582.10329169</v>
          </cell>
        </row>
        <row r="32">
          <cell r="A32" t="str">
            <v>HM_aléas</v>
          </cell>
          <cell r="B32">
            <v>0</v>
          </cell>
          <cell r="C32">
            <v>1150</v>
          </cell>
          <cell r="D32">
            <v>0</v>
          </cell>
          <cell r="E32">
            <v>0</v>
          </cell>
          <cell r="F32">
            <v>1150</v>
          </cell>
          <cell r="G32">
            <v>0</v>
          </cell>
          <cell r="H32">
            <v>215050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215050</v>
          </cell>
          <cell r="O32">
            <v>6451.5</v>
          </cell>
          <cell r="P32">
            <v>221501.5</v>
          </cell>
          <cell r="Q32">
            <v>15505.105000000001</v>
          </cell>
          <cell r="R32">
            <v>237006.60500000001</v>
          </cell>
          <cell r="S32" t="str">
            <v>0A005 Dev</v>
          </cell>
          <cell r="T32" t="str">
            <v>PRP</v>
          </cell>
          <cell r="V32">
            <v>0</v>
          </cell>
        </row>
        <row r="33">
          <cell r="A33" t="str">
            <v xml:space="preserve"> TOTAL TRA.U.</v>
          </cell>
          <cell r="B33">
            <v>901.81</v>
          </cell>
          <cell r="C33">
            <v>18834.690000000002</v>
          </cell>
          <cell r="D33">
            <v>1200</v>
          </cell>
          <cell r="E33">
            <v>0</v>
          </cell>
          <cell r="F33">
            <v>20936.5</v>
          </cell>
          <cell r="G33">
            <v>180460.6</v>
          </cell>
          <cell r="H33">
            <v>3674133.1742399996</v>
          </cell>
          <cell r="I33">
            <v>232287.66</v>
          </cell>
          <cell r="J33">
            <v>0</v>
          </cell>
          <cell r="K33">
            <v>630169.29</v>
          </cell>
          <cell r="L33">
            <v>15000</v>
          </cell>
          <cell r="M33">
            <v>0</v>
          </cell>
          <cell r="N33">
            <v>4732050.7242399994</v>
          </cell>
          <cell r="O33">
            <v>185208.19122719998</v>
          </cell>
          <cell r="P33">
            <v>4917258.9154671999</v>
          </cell>
          <cell r="Q33">
            <v>343158.12818270398</v>
          </cell>
          <cell r="R33">
            <v>5260417.0436499044</v>
          </cell>
        </row>
        <row r="34">
          <cell r="A34" t="str">
            <v>EE</v>
          </cell>
          <cell r="B34">
            <v>0</v>
          </cell>
          <cell r="C34">
            <v>50</v>
          </cell>
          <cell r="D34">
            <v>0</v>
          </cell>
          <cell r="E34">
            <v>50</v>
          </cell>
          <cell r="F34">
            <v>100</v>
          </cell>
          <cell r="G34">
            <v>0</v>
          </cell>
          <cell r="H34">
            <v>14610.55</v>
          </cell>
          <cell r="I34">
            <v>0</v>
          </cell>
          <cell r="J34">
            <v>15450</v>
          </cell>
          <cell r="K34">
            <v>0</v>
          </cell>
          <cell r="L34">
            <v>0</v>
          </cell>
          <cell r="M34">
            <v>0</v>
          </cell>
          <cell r="N34">
            <v>30060.55</v>
          </cell>
          <cell r="O34">
            <v>1538.3564999999999</v>
          </cell>
          <cell r="P34">
            <v>31598.906499999997</v>
          </cell>
          <cell r="Q34">
            <v>2211.9234550000006</v>
          </cell>
          <cell r="R34">
            <v>33810.829955000001</v>
          </cell>
          <cell r="S34" t="str">
            <v>0A005 Dev</v>
          </cell>
          <cell r="T34" t="str">
            <v>PRP</v>
          </cell>
        </row>
        <row r="35">
          <cell r="A35" t="str">
            <v>EO</v>
          </cell>
          <cell r="B35">
            <v>450</v>
          </cell>
          <cell r="C35">
            <v>0</v>
          </cell>
          <cell r="D35">
            <v>0</v>
          </cell>
          <cell r="E35">
            <v>0</v>
          </cell>
          <cell r="F35">
            <v>450</v>
          </cell>
          <cell r="G35">
            <v>106488</v>
          </cell>
          <cell r="H35">
            <v>0</v>
          </cell>
          <cell r="I35">
            <v>0</v>
          </cell>
          <cell r="J35">
            <v>0</v>
          </cell>
          <cell r="K35">
            <v>50000.05</v>
          </cell>
          <cell r="L35">
            <v>0</v>
          </cell>
          <cell r="M35">
            <v>0</v>
          </cell>
          <cell r="N35">
            <v>156488.04999999999</v>
          </cell>
          <cell r="O35">
            <v>7902.7771999999995</v>
          </cell>
          <cell r="P35">
            <v>164390.8272</v>
          </cell>
          <cell r="Q35">
            <v>11507.356503999999</v>
          </cell>
          <cell r="R35">
            <v>175898.183704</v>
          </cell>
          <cell r="S35" t="str">
            <v>0A005 Dev</v>
          </cell>
          <cell r="T35" t="str">
            <v>FAB</v>
          </cell>
        </row>
        <row r="36">
          <cell r="A36" t="str">
            <v>EM</v>
          </cell>
          <cell r="B36">
            <v>0</v>
          </cell>
          <cell r="C36">
            <v>8308.43</v>
          </cell>
          <cell r="D36">
            <v>400</v>
          </cell>
          <cell r="E36">
            <v>0</v>
          </cell>
          <cell r="F36">
            <v>8708.43</v>
          </cell>
          <cell r="G36">
            <v>0</v>
          </cell>
          <cell r="H36">
            <v>1852161.1562500002</v>
          </cell>
          <cell r="I36">
            <v>89489.287500000006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1941650.4437500003</v>
          </cell>
          <cell r="O36">
            <v>58249.507712499995</v>
          </cell>
          <cell r="P36">
            <v>1999899.9514625003</v>
          </cell>
          <cell r="Q36">
            <v>139992.996602375</v>
          </cell>
          <cell r="R36">
            <v>2139892.9480648753</v>
          </cell>
          <cell r="S36" t="str">
            <v>0A005 Dev</v>
          </cell>
          <cell r="T36" t="str">
            <v>PRP</v>
          </cell>
        </row>
        <row r="37">
          <cell r="A37" t="str">
            <v>EN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str">
            <v>0A005 Dev</v>
          </cell>
          <cell r="T37" t="str">
            <v>PRP</v>
          </cell>
        </row>
        <row r="38">
          <cell r="A38" t="str">
            <v>ALEAS E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 t="str">
            <v>0A005 Dev</v>
          </cell>
          <cell r="T38" t="str">
            <v>PRP</v>
          </cell>
        </row>
        <row r="39">
          <cell r="A39" t="str">
            <v>TOTAL  TRA.I.</v>
          </cell>
          <cell r="B39">
            <v>450</v>
          </cell>
          <cell r="C39">
            <v>8358.43</v>
          </cell>
          <cell r="D39">
            <v>400</v>
          </cell>
          <cell r="E39">
            <v>50</v>
          </cell>
          <cell r="F39">
            <v>9258.43</v>
          </cell>
          <cell r="G39">
            <v>106488</v>
          </cell>
          <cell r="H39">
            <v>1866771.7062500003</v>
          </cell>
          <cell r="I39">
            <v>89489.287500000006</v>
          </cell>
          <cell r="J39">
            <v>15450</v>
          </cell>
          <cell r="K39">
            <v>50000.05</v>
          </cell>
          <cell r="L39">
            <v>0</v>
          </cell>
          <cell r="M39">
            <v>0</v>
          </cell>
          <cell r="N39">
            <v>2128199.0437500002</v>
          </cell>
          <cell r="O39">
            <v>67690.641412500001</v>
          </cell>
          <cell r="P39">
            <v>2195889.6851625005</v>
          </cell>
          <cell r="Q39">
            <v>153712.27656137501</v>
          </cell>
          <cell r="R39">
            <v>2349601.9617238753</v>
          </cell>
        </row>
        <row r="40">
          <cell r="A40" t="str">
            <v>TOTAL Frais Fixes</v>
          </cell>
          <cell r="B40">
            <v>3102.62</v>
          </cell>
          <cell r="C40">
            <v>94308.74</v>
          </cell>
          <cell r="D40">
            <v>14710.44</v>
          </cell>
          <cell r="E40">
            <v>27820.87</v>
          </cell>
          <cell r="F40">
            <v>139942.67000000001</v>
          </cell>
          <cell r="G40">
            <v>754944.65899999999</v>
          </cell>
          <cell r="H40">
            <v>21450767.736609999</v>
          </cell>
          <cell r="I40">
            <v>4628965.0973999994</v>
          </cell>
          <cell r="J40">
            <v>7712022.6569999987</v>
          </cell>
          <cell r="K40">
            <v>7160169.4300000006</v>
          </cell>
          <cell r="L40">
            <v>432999.91</v>
          </cell>
          <cell r="M40">
            <v>0</v>
          </cell>
          <cell r="N40">
            <v>42139869.490009993</v>
          </cell>
          <cell r="O40">
            <v>2098274.9577326998</v>
          </cell>
          <cell r="P40">
            <v>44238144.447742701</v>
          </cell>
          <cell r="Q40">
            <v>3066360.1115419893</v>
          </cell>
          <cell r="R40">
            <v>47304504.559284694</v>
          </cell>
        </row>
        <row r="42">
          <cell r="A42" t="str">
            <v>HC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145752235.62</v>
          </cell>
          <cell r="L42">
            <v>0</v>
          </cell>
          <cell r="M42">
            <v>0</v>
          </cell>
          <cell r="N42">
            <v>145752235.62</v>
          </cell>
          <cell r="O42">
            <v>13442065.0042</v>
          </cell>
          <cell r="P42">
            <v>159194300.62420002</v>
          </cell>
          <cell r="Q42">
            <v>11143601.048394</v>
          </cell>
          <cell r="R42">
            <v>170337901.67259401</v>
          </cell>
          <cell r="S42" t="str">
            <v>0A001</v>
          </cell>
          <cell r="T42" t="str">
            <v>ACH</v>
          </cell>
          <cell r="V42" t="str">
            <v>HEURES PRT</v>
          </cell>
        </row>
        <row r="43">
          <cell r="A43" t="str">
            <v>HF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12888.7</v>
          </cell>
          <cell r="K43">
            <v>-12890.700000000186</v>
          </cell>
          <cell r="L43">
            <v>0</v>
          </cell>
          <cell r="M43">
            <v>0</v>
          </cell>
          <cell r="N43">
            <v>-2.0000000001855369</v>
          </cell>
          <cell r="O43">
            <v>64186.264800000004</v>
          </cell>
          <cell r="P43">
            <v>64184.264799999815</v>
          </cell>
          <cell r="Q43">
            <v>4492.8959360000226</v>
          </cell>
          <cell r="R43">
            <v>68677.160735999845</v>
          </cell>
          <cell r="S43" t="str">
            <v>0A001</v>
          </cell>
          <cell r="T43" t="str">
            <v>ACH</v>
          </cell>
          <cell r="V43">
            <v>99420.180000000008</v>
          </cell>
          <cell r="W43" t="str">
            <v>rub</v>
          </cell>
        </row>
        <row r="44">
          <cell r="A44" t="str">
            <v>RC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 t="str">
            <v>0A001</v>
          </cell>
          <cell r="T44" t="str">
            <v>ACH</v>
          </cell>
          <cell r="W44" t="str">
            <v>ETU</v>
          </cell>
        </row>
        <row r="45">
          <cell r="A45" t="str">
            <v>RF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3280000.26</v>
          </cell>
          <cell r="L45">
            <v>0</v>
          </cell>
          <cell r="M45">
            <v>0</v>
          </cell>
          <cell r="N45">
            <v>3280000.26</v>
          </cell>
          <cell r="O45">
            <v>298278.84159999999</v>
          </cell>
          <cell r="P45">
            <v>3578279.1015999997</v>
          </cell>
          <cell r="Q45">
            <v>250479.539112</v>
          </cell>
          <cell r="R45">
            <v>3828758.6407119995</v>
          </cell>
          <cell r="S45" t="str">
            <v>0A001</v>
          </cell>
          <cell r="T45" t="str">
            <v>ACH</v>
          </cell>
          <cell r="V45">
            <v>35272.740000000005</v>
          </cell>
          <cell r="W45" t="str">
            <v>rub</v>
          </cell>
        </row>
        <row r="46">
          <cell r="A46" t="str">
            <v>RN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24.31</v>
          </cell>
          <cell r="P46">
            <v>24.31</v>
          </cell>
          <cell r="Q46">
            <v>1.7017</v>
          </cell>
          <cell r="R46">
            <v>26.011699999999998</v>
          </cell>
          <cell r="S46" t="str">
            <v>0A001</v>
          </cell>
          <cell r="T46" t="str">
            <v>ACH</v>
          </cell>
          <cell r="W46" t="str">
            <v>PRP</v>
          </cell>
        </row>
        <row r="47">
          <cell r="A47" t="str">
            <v>RP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str">
            <v>0K001</v>
          </cell>
          <cell r="T47" t="str">
            <v>ACH</v>
          </cell>
          <cell r="V47">
            <v>11741.45</v>
          </cell>
          <cell r="W47" t="str">
            <v>rub</v>
          </cell>
        </row>
        <row r="48">
          <cell r="A48" t="str">
            <v>ALEAS HC HF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0A001</v>
          </cell>
          <cell r="T48" t="str">
            <v>ACH</v>
          </cell>
          <cell r="W48" t="str">
            <v>SAF</v>
          </cell>
        </row>
        <row r="49">
          <cell r="A49" t="str">
            <v>TOTAL TRA.U.HA / TRA.B.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12888.7</v>
          </cell>
          <cell r="K49">
            <v>149019345.18000001</v>
          </cell>
          <cell r="L49">
            <v>0</v>
          </cell>
          <cell r="M49">
            <v>0</v>
          </cell>
          <cell r="N49">
            <v>149032233.88</v>
          </cell>
          <cell r="O49">
            <v>13804554.420600003</v>
          </cell>
          <cell r="P49">
            <v>162836788.30060002</v>
          </cell>
          <cell r="Q49">
            <v>11398575.185141999</v>
          </cell>
          <cell r="R49">
            <v>174235363.485742</v>
          </cell>
          <cell r="V49">
            <v>275543.57</v>
          </cell>
          <cell r="W49" t="str">
            <v>rub</v>
          </cell>
        </row>
        <row r="50">
          <cell r="A50" t="str">
            <v>FC</v>
          </cell>
          <cell r="B50">
            <v>70099.94</v>
          </cell>
          <cell r="C50">
            <v>4.0599999999999996</v>
          </cell>
          <cell r="D50">
            <v>3828</v>
          </cell>
          <cell r="E50">
            <v>55</v>
          </cell>
          <cell r="F50">
            <v>73987</v>
          </cell>
          <cell r="G50">
            <v>26108669.978289999</v>
          </cell>
          <cell r="H50">
            <v>1790.28</v>
          </cell>
          <cell r="I50">
            <v>1123149.9552000004</v>
          </cell>
          <cell r="J50">
            <v>2434</v>
          </cell>
          <cell r="K50">
            <v>115533.1</v>
          </cell>
          <cell r="L50">
            <v>0</v>
          </cell>
          <cell r="M50">
            <v>0</v>
          </cell>
          <cell r="N50">
            <v>27351577.313490003</v>
          </cell>
          <cell r="O50">
            <v>827897.76480469981</v>
          </cell>
          <cell r="P50">
            <v>28179475.078294702</v>
          </cell>
          <cell r="Q50">
            <v>1972563.2554806289</v>
          </cell>
          <cell r="R50">
            <v>30152038.33377533</v>
          </cell>
          <cell r="S50" t="str">
            <v>0A002</v>
          </cell>
          <cell r="T50" t="str">
            <v>FAB</v>
          </cell>
          <cell r="W50" t="str">
            <v>FAB</v>
          </cell>
        </row>
        <row r="51">
          <cell r="A51" t="str">
            <v>CI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 t="str">
            <v>0A002</v>
          </cell>
          <cell r="T51" t="str">
            <v>FAB</v>
          </cell>
          <cell r="V51">
            <v>200</v>
          </cell>
          <cell r="W51" t="str">
            <v>rub</v>
          </cell>
        </row>
        <row r="52">
          <cell r="A52" t="str">
            <v>CQC</v>
          </cell>
          <cell r="B52">
            <v>59.83</v>
          </cell>
          <cell r="C52">
            <v>3039.81</v>
          </cell>
          <cell r="D52">
            <v>0</v>
          </cell>
          <cell r="E52">
            <v>0</v>
          </cell>
          <cell r="F52">
            <v>3099.64</v>
          </cell>
          <cell r="G52">
            <v>28068.66</v>
          </cell>
          <cell r="H52">
            <v>1685208.9815199999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1713277.6415199998</v>
          </cell>
          <cell r="O52">
            <v>47477.404245600002</v>
          </cell>
          <cell r="P52">
            <v>1760755.0457655999</v>
          </cell>
          <cell r="Q52">
            <v>123252.85320359201</v>
          </cell>
          <cell r="R52">
            <v>1884007.8989691921</v>
          </cell>
          <cell r="S52" t="str">
            <v>0A002</v>
          </cell>
          <cell r="T52" t="str">
            <v>FAB</v>
          </cell>
          <cell r="W52" t="str">
            <v>ACH</v>
          </cell>
        </row>
        <row r="53">
          <cell r="A53" t="str">
            <v>FC_aléas</v>
          </cell>
          <cell r="B53">
            <v>2500</v>
          </cell>
          <cell r="C53">
            <v>0</v>
          </cell>
          <cell r="D53">
            <v>0</v>
          </cell>
          <cell r="E53">
            <v>0</v>
          </cell>
          <cell r="F53">
            <v>2500</v>
          </cell>
          <cell r="G53">
            <v>903150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903150</v>
          </cell>
          <cell r="O53">
            <v>27094.5</v>
          </cell>
          <cell r="P53">
            <v>930244.5</v>
          </cell>
          <cell r="Q53">
            <v>65117.115000000005</v>
          </cell>
          <cell r="R53">
            <v>995361.61499999999</v>
          </cell>
          <cell r="S53" t="str">
            <v>0A002</v>
          </cell>
          <cell r="T53" t="str">
            <v>FAB</v>
          </cell>
          <cell r="V53">
            <v>422177.94000000006</v>
          </cell>
        </row>
        <row r="54">
          <cell r="A54" t="str">
            <v>TOTAL TRA.F.</v>
          </cell>
          <cell r="B54">
            <v>72659.77</v>
          </cell>
          <cell r="C54">
            <v>3043.87</v>
          </cell>
          <cell r="D54">
            <v>3828</v>
          </cell>
          <cell r="E54">
            <v>55</v>
          </cell>
          <cell r="F54">
            <v>79586.64</v>
          </cell>
          <cell r="G54">
            <v>27039888.638289999</v>
          </cell>
          <cell r="H54">
            <v>1686999.2615199999</v>
          </cell>
          <cell r="I54">
            <v>1123149.9552000004</v>
          </cell>
          <cell r="J54">
            <v>2434</v>
          </cell>
          <cell r="K54">
            <v>115533.1</v>
          </cell>
          <cell r="L54">
            <v>0</v>
          </cell>
          <cell r="M54">
            <v>0</v>
          </cell>
          <cell r="N54">
            <v>29968004.955010004</v>
          </cell>
          <cell r="O54">
            <v>902469.6690502998</v>
          </cell>
          <cell r="P54">
            <v>30870474.624060303</v>
          </cell>
          <cell r="Q54">
            <v>2160933.223684221</v>
          </cell>
          <cell r="R54">
            <v>33031407.847744521</v>
          </cell>
          <cell r="V54">
            <v>0</v>
          </cell>
        </row>
        <row r="55">
          <cell r="A55" t="str">
            <v>FFE</v>
          </cell>
          <cell r="B55">
            <v>56234.48</v>
          </cell>
          <cell r="C55">
            <v>149.66</v>
          </cell>
          <cell r="D55">
            <v>53.06</v>
          </cell>
          <cell r="E55">
            <v>0</v>
          </cell>
          <cell r="F55">
            <v>56437.200000000004</v>
          </cell>
          <cell r="G55">
            <v>16190501.756511001</v>
          </cell>
          <cell r="H55">
            <v>56930.41</v>
          </cell>
          <cell r="I55">
            <v>20070.830000000002</v>
          </cell>
          <cell r="J55">
            <v>0</v>
          </cell>
          <cell r="K55">
            <v>10000.16</v>
          </cell>
          <cell r="L55">
            <v>0</v>
          </cell>
          <cell r="M55">
            <v>0</v>
          </cell>
          <cell r="N55">
            <v>16277503.156511001</v>
          </cell>
          <cell r="O55">
            <v>488903.03329532995</v>
          </cell>
          <cell r="P55">
            <v>16766406.189806331</v>
          </cell>
          <cell r="Q55">
            <v>1173648.4353864435</v>
          </cell>
          <cell r="R55">
            <v>17940054.625192776</v>
          </cell>
          <cell r="S55" t="str">
            <v>0A002</v>
          </cell>
          <cell r="T55" t="str">
            <v>FAB</v>
          </cell>
        </row>
        <row r="56">
          <cell r="A56" t="str">
            <v>LG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str">
            <v>0A002</v>
          </cell>
          <cell r="T56" t="str">
            <v>FAB</v>
          </cell>
        </row>
        <row r="57">
          <cell r="A57" t="str">
            <v>EQ</v>
          </cell>
          <cell r="B57">
            <v>0</v>
          </cell>
          <cell r="C57">
            <v>2150</v>
          </cell>
          <cell r="D57">
            <v>0</v>
          </cell>
          <cell r="E57">
            <v>0</v>
          </cell>
          <cell r="F57">
            <v>2150</v>
          </cell>
          <cell r="G57">
            <v>0</v>
          </cell>
          <cell r="H57">
            <v>690898.9329595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690898.9329595</v>
          </cell>
          <cell r="O57">
            <v>20726.967988785</v>
          </cell>
          <cell r="P57">
            <v>711625.90094828501</v>
          </cell>
          <cell r="Q57">
            <v>49813.813066379953</v>
          </cell>
          <cell r="R57">
            <v>761439.71401466499</v>
          </cell>
          <cell r="S57" t="str">
            <v>0A002</v>
          </cell>
          <cell r="T57" t="str">
            <v>FAB</v>
          </cell>
          <cell r="V57" t="str">
            <v>FRFPRE</v>
          </cell>
        </row>
        <row r="58">
          <cell r="A58" t="str">
            <v>FFE_aléas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 t="str">
            <v>0A002</v>
          </cell>
          <cell r="T58" t="str">
            <v>FAB</v>
          </cell>
          <cell r="V58">
            <v>29808905.046523001</v>
          </cell>
          <cell r="W58" t="str">
            <v>rub</v>
          </cell>
        </row>
        <row r="59">
          <cell r="A59" t="str">
            <v>TOTAL TRA.I.</v>
          </cell>
          <cell r="B59">
            <v>56234.48</v>
          </cell>
          <cell r="C59">
            <v>2299.66</v>
          </cell>
          <cell r="D59">
            <v>53.06</v>
          </cell>
          <cell r="E59">
            <v>0</v>
          </cell>
          <cell r="F59">
            <v>58587.200000000004</v>
          </cell>
          <cell r="G59">
            <v>16190501.756511001</v>
          </cell>
          <cell r="H59">
            <v>747829.34295950003</v>
          </cell>
          <cell r="I59">
            <v>20070.830000000002</v>
          </cell>
          <cell r="J59">
            <v>0</v>
          </cell>
          <cell r="K59">
            <v>10000.16</v>
          </cell>
          <cell r="L59">
            <v>0</v>
          </cell>
          <cell r="M59">
            <v>0</v>
          </cell>
          <cell r="N59">
            <v>16968402.089470502</v>
          </cell>
          <cell r="O59">
            <v>509630.00128411496</v>
          </cell>
          <cell r="P59">
            <v>17478032.090754617</v>
          </cell>
          <cell r="Q59">
            <v>1223462.2484528234</v>
          </cell>
          <cell r="R59">
            <v>18701494.339207441</v>
          </cell>
          <cell r="W59" t="str">
            <v>ETU</v>
          </cell>
        </row>
        <row r="60">
          <cell r="A60" t="str">
            <v>FFC</v>
          </cell>
          <cell r="B60">
            <v>71549.47</v>
          </cell>
          <cell r="C60">
            <v>3450</v>
          </cell>
          <cell r="D60">
            <v>0.1</v>
          </cell>
          <cell r="E60">
            <v>0</v>
          </cell>
          <cell r="F60">
            <v>74999.570000000007</v>
          </cell>
          <cell r="G60">
            <v>22034464.019579001</v>
          </cell>
          <cell r="H60">
            <v>1056474.2240249999</v>
          </cell>
          <cell r="I60">
            <v>-6704.5</v>
          </cell>
          <cell r="J60">
            <v>0</v>
          </cell>
          <cell r="K60">
            <v>0</v>
          </cell>
          <cell r="L60">
            <v>60000</v>
          </cell>
          <cell r="M60">
            <v>0</v>
          </cell>
          <cell r="N60">
            <v>23144233.743604001</v>
          </cell>
          <cell r="O60">
            <v>692536.70715812</v>
          </cell>
          <cell r="P60">
            <v>23836770.450762119</v>
          </cell>
          <cell r="Q60">
            <v>1664373.9315533484</v>
          </cell>
          <cell r="R60">
            <v>25501144.382315468</v>
          </cell>
          <cell r="S60" t="str">
            <v>0A002</v>
          </cell>
          <cell r="T60" t="str">
            <v>FAB</v>
          </cell>
          <cell r="V60">
            <v>8164729.3027697001</v>
          </cell>
          <cell r="W60" t="str">
            <v>rub</v>
          </cell>
        </row>
        <row r="61">
          <cell r="A61" t="str">
            <v>CQU</v>
          </cell>
          <cell r="B61">
            <v>0</v>
          </cell>
          <cell r="C61">
            <v>4000</v>
          </cell>
          <cell r="D61">
            <v>0</v>
          </cell>
          <cell r="E61">
            <v>0</v>
          </cell>
          <cell r="F61">
            <v>4000</v>
          </cell>
          <cell r="G61">
            <v>0</v>
          </cell>
          <cell r="H61">
            <v>1208943.4829615001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1208943.4829615001</v>
          </cell>
          <cell r="O61">
            <v>36268.304488845002</v>
          </cell>
          <cell r="P61">
            <v>1245211.787450345</v>
          </cell>
          <cell r="Q61">
            <v>87164.825121524162</v>
          </cell>
          <cell r="R61">
            <v>1332376.612571869</v>
          </cell>
          <cell r="S61" t="str">
            <v>0A002</v>
          </cell>
          <cell r="T61" t="str">
            <v>FAB</v>
          </cell>
          <cell r="W61" t="str">
            <v>PRP</v>
          </cell>
        </row>
        <row r="62">
          <cell r="A62" t="str">
            <v>ES</v>
          </cell>
          <cell r="B62">
            <v>0</v>
          </cell>
          <cell r="C62">
            <v>18500</v>
          </cell>
          <cell r="D62">
            <v>0</v>
          </cell>
          <cell r="E62">
            <v>0</v>
          </cell>
          <cell r="F62">
            <v>18500</v>
          </cell>
          <cell r="G62">
            <v>0</v>
          </cell>
          <cell r="H62">
            <v>5590561.9000000004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5590561.9000000004</v>
          </cell>
          <cell r="O62">
            <v>167716.85700000002</v>
          </cell>
          <cell r="P62">
            <v>5758278.7570000002</v>
          </cell>
          <cell r="Q62">
            <v>403079.51298999996</v>
          </cell>
          <cell r="R62">
            <v>6161358.2699899999</v>
          </cell>
          <cell r="S62" t="str">
            <v>0A002</v>
          </cell>
          <cell r="T62" t="str">
            <v>FAB</v>
          </cell>
          <cell r="V62">
            <v>11282344.93941661</v>
          </cell>
          <cell r="W62" t="str">
            <v>rub</v>
          </cell>
        </row>
        <row r="63">
          <cell r="A63" t="str">
            <v>FFC_aléas</v>
          </cell>
          <cell r="B63">
            <v>8000</v>
          </cell>
          <cell r="C63">
            <v>0</v>
          </cell>
          <cell r="D63">
            <v>0</v>
          </cell>
          <cell r="E63">
            <v>0</v>
          </cell>
          <cell r="F63">
            <v>8000</v>
          </cell>
          <cell r="G63">
            <v>2332000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2332000</v>
          </cell>
          <cell r="O63">
            <v>69960</v>
          </cell>
          <cell r="P63">
            <v>2401960</v>
          </cell>
          <cell r="Q63">
            <v>168137.2</v>
          </cell>
          <cell r="R63">
            <v>2570097.2000000002</v>
          </cell>
          <cell r="S63" t="str">
            <v>0A002</v>
          </cell>
          <cell r="T63" t="str">
            <v>FAB</v>
          </cell>
          <cell r="W63" t="str">
            <v>SAF</v>
          </cell>
        </row>
        <row r="64">
          <cell r="A64" t="str">
            <v>EXMO</v>
          </cell>
          <cell r="B64">
            <v>7500</v>
          </cell>
          <cell r="C64">
            <v>0</v>
          </cell>
          <cell r="D64">
            <v>0</v>
          </cell>
          <cell r="E64">
            <v>0</v>
          </cell>
          <cell r="F64">
            <v>7500</v>
          </cell>
          <cell r="G64">
            <v>1814351.5920000002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1814351.5920000002</v>
          </cell>
          <cell r="O64">
            <v>54430.547759999987</v>
          </cell>
          <cell r="P64">
            <v>1868782.1397600002</v>
          </cell>
          <cell r="Q64">
            <v>130814.74978320002</v>
          </cell>
          <cell r="R64">
            <v>1999596.8895432001</v>
          </cell>
          <cell r="S64" t="str">
            <v>0A002</v>
          </cell>
          <cell r="T64" t="str">
            <v>FAB</v>
          </cell>
          <cell r="V64">
            <v>93836474.132982358</v>
          </cell>
          <cell r="W64" t="str">
            <v>rub</v>
          </cell>
        </row>
        <row r="65">
          <cell r="A65" t="str">
            <v>EXMAT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3400000</v>
          </cell>
          <cell r="L65">
            <v>0</v>
          </cell>
          <cell r="M65">
            <v>0</v>
          </cell>
          <cell r="N65">
            <v>3400000</v>
          </cell>
          <cell r="O65">
            <v>312120</v>
          </cell>
          <cell r="P65">
            <v>3712120</v>
          </cell>
          <cell r="Q65">
            <v>259848.4</v>
          </cell>
          <cell r="R65">
            <v>3971968.4</v>
          </cell>
          <cell r="S65" t="str">
            <v>0A001</v>
          </cell>
          <cell r="T65" t="str">
            <v>FAB</v>
          </cell>
          <cell r="W65" t="str">
            <v>FAB</v>
          </cell>
        </row>
        <row r="66">
          <cell r="A66" t="str">
            <v>EX</v>
          </cell>
          <cell r="B66">
            <v>7500</v>
          </cell>
          <cell r="C66">
            <v>0</v>
          </cell>
          <cell r="D66">
            <v>0</v>
          </cell>
          <cell r="E66">
            <v>0</v>
          </cell>
          <cell r="F66">
            <v>7500</v>
          </cell>
          <cell r="G66">
            <v>1814351.5920000002</v>
          </cell>
          <cell r="H66">
            <v>0</v>
          </cell>
          <cell r="I66">
            <v>0</v>
          </cell>
          <cell r="J66">
            <v>0</v>
          </cell>
          <cell r="K66">
            <v>3400000</v>
          </cell>
          <cell r="L66">
            <v>0</v>
          </cell>
          <cell r="M66">
            <v>0</v>
          </cell>
          <cell r="N66">
            <v>5214351.5920000002</v>
          </cell>
          <cell r="O66">
            <v>366550.54775999999</v>
          </cell>
          <cell r="P66">
            <v>5580902.1397600006</v>
          </cell>
          <cell r="Q66">
            <v>390663.1497832</v>
          </cell>
          <cell r="R66">
            <v>5971565.2895432003</v>
          </cell>
          <cell r="V66">
            <v>166870128.68160003</v>
          </cell>
          <cell r="W66" t="str">
            <v>rub</v>
          </cell>
        </row>
        <row r="67">
          <cell r="A67" t="str">
            <v>TOTAL TRA.U.</v>
          </cell>
          <cell r="B67">
            <v>87049.47</v>
          </cell>
          <cell r="C67">
            <v>25950</v>
          </cell>
          <cell r="D67">
            <v>0.1</v>
          </cell>
          <cell r="E67">
            <v>0</v>
          </cell>
          <cell r="F67">
            <v>112999.57</v>
          </cell>
          <cell r="G67">
            <v>26180815.611579001</v>
          </cell>
          <cell r="H67">
            <v>7855979.6069865003</v>
          </cell>
          <cell r="I67">
            <v>-6704.5</v>
          </cell>
          <cell r="J67">
            <v>0</v>
          </cell>
          <cell r="K67">
            <v>3400000</v>
          </cell>
          <cell r="L67">
            <v>60000</v>
          </cell>
          <cell r="M67">
            <v>0</v>
          </cell>
          <cell r="N67">
            <v>37490090.718565501</v>
          </cell>
          <cell r="O67">
            <v>1333032.4164069651</v>
          </cell>
          <cell r="P67">
            <v>38823123.134972461</v>
          </cell>
          <cell r="Q67">
            <v>2713418.6194480727</v>
          </cell>
          <cell r="R67">
            <v>41536541.754420534</v>
          </cell>
          <cell r="W67" t="str">
            <v>ACH</v>
          </cell>
        </row>
        <row r="68">
          <cell r="A68" t="str">
            <v>KI</v>
          </cell>
          <cell r="B68">
            <v>0</v>
          </cell>
          <cell r="C68">
            <v>9980</v>
          </cell>
          <cell r="D68">
            <v>0</v>
          </cell>
          <cell r="E68">
            <v>0</v>
          </cell>
          <cell r="F68">
            <v>9980</v>
          </cell>
          <cell r="G68">
            <v>0</v>
          </cell>
          <cell r="H68">
            <v>2182057.2960319999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2182057.2960319999</v>
          </cell>
          <cell r="O68">
            <v>65461.718880960005</v>
          </cell>
          <cell r="P68">
            <v>2247519.0149129597</v>
          </cell>
          <cell r="Q68">
            <v>157326.33104390721</v>
          </cell>
          <cell r="R68">
            <v>2404845.3459568666</v>
          </cell>
          <cell r="S68" t="str">
            <v>0A002</v>
          </cell>
          <cell r="T68" t="str">
            <v>FAB</v>
          </cell>
          <cell r="V68">
            <v>309962582.10329169</v>
          </cell>
        </row>
        <row r="69">
          <cell r="A69" t="str">
            <v>ALEAS KI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str">
            <v>0A002</v>
          </cell>
          <cell r="T69" t="str">
            <v>FAB</v>
          </cell>
          <cell r="V69">
            <v>0</v>
          </cell>
        </row>
        <row r="70">
          <cell r="A70" t="str">
            <v>TOTAL TRA.S.</v>
          </cell>
          <cell r="B70">
            <v>0</v>
          </cell>
          <cell r="C70">
            <v>9980</v>
          </cell>
          <cell r="D70">
            <v>0</v>
          </cell>
          <cell r="E70">
            <v>0</v>
          </cell>
          <cell r="F70">
            <v>9980</v>
          </cell>
          <cell r="G70">
            <v>0</v>
          </cell>
          <cell r="H70">
            <v>2182057.2960319999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2182057.2960319999</v>
          </cell>
          <cell r="O70">
            <v>65461.718880960005</v>
          </cell>
          <cell r="P70">
            <v>2247519.0149129597</v>
          </cell>
          <cell r="Q70">
            <v>157326.33104390721</v>
          </cell>
          <cell r="R70">
            <v>2404845.3459568666</v>
          </cell>
        </row>
        <row r="71">
          <cell r="A71" t="str">
            <v>TOTAL Frais Variables</v>
          </cell>
          <cell r="B71">
            <v>215943.72000000003</v>
          </cell>
          <cell r="C71">
            <v>41273.530000000006</v>
          </cell>
          <cell r="D71">
            <v>3881.16</v>
          </cell>
          <cell r="E71">
            <v>55</v>
          </cell>
          <cell r="F71">
            <v>261153.41000000003</v>
          </cell>
          <cell r="G71">
            <v>69411206.006380007</v>
          </cell>
          <cell r="H71">
            <v>12472865.507498002</v>
          </cell>
          <cell r="I71">
            <v>1136516.2852000005</v>
          </cell>
          <cell r="J71">
            <v>15322.7</v>
          </cell>
          <cell r="K71">
            <v>152544878.44</v>
          </cell>
          <cell r="L71">
            <v>60000</v>
          </cell>
          <cell r="M71">
            <v>0</v>
          </cell>
          <cell r="N71">
            <v>235640788.939078</v>
          </cell>
          <cell r="O71">
            <v>16615148.226222344</v>
          </cell>
          <cell r="P71">
            <v>252255937.16530037</v>
          </cell>
          <cell r="Q71">
            <v>17653715.607771024</v>
          </cell>
          <cell r="R71">
            <v>269909652.77307135</v>
          </cell>
        </row>
        <row r="73">
          <cell r="A73" t="str">
            <v>DV</v>
          </cell>
          <cell r="B73">
            <v>0</v>
          </cell>
          <cell r="C73">
            <v>2590.3200000000002</v>
          </cell>
          <cell r="D73">
            <v>600.1</v>
          </cell>
          <cell r="E73">
            <v>0</v>
          </cell>
          <cell r="F73">
            <v>3190.42</v>
          </cell>
          <cell r="G73">
            <v>0</v>
          </cell>
          <cell r="H73">
            <v>639879.2587120001</v>
          </cell>
          <cell r="I73">
            <v>149676.33424500001</v>
          </cell>
          <cell r="J73">
            <v>0</v>
          </cell>
          <cell r="K73">
            <v>30.64</v>
          </cell>
          <cell r="L73">
            <v>0</v>
          </cell>
          <cell r="M73">
            <v>0</v>
          </cell>
          <cell r="N73">
            <v>789586.23295700015</v>
          </cell>
          <cell r="O73">
            <v>23690.101788710002</v>
          </cell>
          <cell r="P73">
            <v>813276.33474571013</v>
          </cell>
          <cell r="Q73">
            <v>56929.343432199705</v>
          </cell>
          <cell r="R73">
            <v>870205.67817790981</v>
          </cell>
          <cell r="S73" t="str">
            <v>0A005 SAF</v>
          </cell>
          <cell r="T73" t="str">
            <v>SAF</v>
          </cell>
        </row>
        <row r="74">
          <cell r="A74" t="str">
            <v>ALEAS DV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 t="str">
            <v>0A005 SAF</v>
          </cell>
          <cell r="T74" t="str">
            <v>SAF</v>
          </cell>
        </row>
        <row r="75">
          <cell r="A75" t="str">
            <v xml:space="preserve">TOTAL TRA.E. </v>
          </cell>
          <cell r="B75">
            <v>0</v>
          </cell>
          <cell r="C75">
            <v>2590.3200000000002</v>
          </cell>
          <cell r="D75">
            <v>600.1</v>
          </cell>
          <cell r="E75">
            <v>0</v>
          </cell>
          <cell r="F75">
            <v>3190.42</v>
          </cell>
          <cell r="G75">
            <v>0</v>
          </cell>
          <cell r="H75">
            <v>639879.2587120001</v>
          </cell>
          <cell r="I75">
            <v>149676.33424500001</v>
          </cell>
          <cell r="J75">
            <v>0</v>
          </cell>
          <cell r="K75">
            <v>30.64</v>
          </cell>
          <cell r="L75">
            <v>0</v>
          </cell>
          <cell r="M75">
            <v>0</v>
          </cell>
          <cell r="N75">
            <v>789586.23295700015</v>
          </cell>
          <cell r="O75">
            <v>23690.101788710002</v>
          </cell>
          <cell r="P75">
            <v>813276.33474571013</v>
          </cell>
          <cell r="Q75">
            <v>56929.343432199705</v>
          </cell>
          <cell r="R75">
            <v>870205.67817790981</v>
          </cell>
        </row>
        <row r="76">
          <cell r="A76" t="str">
            <v>GA</v>
          </cell>
          <cell r="B76">
            <v>0</v>
          </cell>
          <cell r="C76">
            <v>-7.7</v>
          </cell>
          <cell r="D76">
            <v>5208.05</v>
          </cell>
          <cell r="E76">
            <v>0</v>
          </cell>
          <cell r="F76">
            <v>5200.3500000000004</v>
          </cell>
          <cell r="G76">
            <v>0</v>
          </cell>
          <cell r="H76">
            <v>-5488.57</v>
          </cell>
          <cell r="I76">
            <v>2432188.9166300003</v>
          </cell>
          <cell r="J76">
            <v>0</v>
          </cell>
          <cell r="K76">
            <v>70000</v>
          </cell>
          <cell r="L76">
            <v>151999.79</v>
          </cell>
          <cell r="M76">
            <v>0</v>
          </cell>
          <cell r="N76">
            <v>2648700.1366300005</v>
          </cell>
          <cell r="O76">
            <v>74399.408098899978</v>
          </cell>
          <cell r="P76">
            <v>2723099.5447289003</v>
          </cell>
          <cell r="Q76">
            <v>179976.48023102302</v>
          </cell>
          <cell r="R76">
            <v>2903076.0249599232</v>
          </cell>
          <cell r="S76" t="str">
            <v>0A005 SAF</v>
          </cell>
          <cell r="T76" t="str">
            <v>SAF</v>
          </cell>
        </row>
        <row r="77">
          <cell r="A77" t="str">
            <v>LP</v>
          </cell>
          <cell r="B77">
            <v>0</v>
          </cell>
          <cell r="C77">
            <v>300.43</v>
          </cell>
          <cell r="D77">
            <v>3050.25</v>
          </cell>
          <cell r="E77">
            <v>0</v>
          </cell>
          <cell r="F77">
            <v>3350.68</v>
          </cell>
          <cell r="G77">
            <v>0</v>
          </cell>
          <cell r="H77">
            <v>110061.63679999999</v>
          </cell>
          <cell r="I77">
            <v>1512976.8646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1623038.5014</v>
          </cell>
          <cell r="O77">
            <v>54706.158541999997</v>
          </cell>
          <cell r="P77">
            <v>1677744.6599419999</v>
          </cell>
          <cell r="Q77">
            <v>117442.12619594003</v>
          </cell>
          <cell r="R77">
            <v>1795186.7861379399</v>
          </cell>
          <cell r="S77" t="str">
            <v>0A005 SAF</v>
          </cell>
          <cell r="T77" t="str">
            <v>SAF</v>
          </cell>
        </row>
        <row r="78">
          <cell r="A78" t="str">
            <v>AQ</v>
          </cell>
          <cell r="B78">
            <v>0</v>
          </cell>
          <cell r="C78">
            <v>6650.26</v>
          </cell>
          <cell r="D78">
            <v>2690.15</v>
          </cell>
          <cell r="E78">
            <v>0</v>
          </cell>
          <cell r="F78">
            <v>9340.41</v>
          </cell>
          <cell r="G78">
            <v>0</v>
          </cell>
          <cell r="H78">
            <v>1832928.7791499996</v>
          </cell>
          <cell r="I78">
            <v>240965.01525000011</v>
          </cell>
          <cell r="J78">
            <v>0</v>
          </cell>
          <cell r="K78">
            <v>364.53</v>
          </cell>
          <cell r="L78">
            <v>49635</v>
          </cell>
          <cell r="M78">
            <v>0</v>
          </cell>
          <cell r="N78">
            <v>2123893.3243999998</v>
          </cell>
          <cell r="O78">
            <v>62262.226431999989</v>
          </cell>
          <cell r="P78">
            <v>2186155.5508319996</v>
          </cell>
          <cell r="Q78">
            <v>149556.43855824001</v>
          </cell>
          <cell r="R78">
            <v>2335711.9893902396</v>
          </cell>
          <cell r="S78" t="str">
            <v>0A005 Dev</v>
          </cell>
          <cell r="T78" t="str">
            <v>FAB</v>
          </cell>
        </row>
        <row r="79">
          <cell r="A79" t="str">
            <v>GA_aléas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5558000</v>
          </cell>
          <cell r="L79">
            <v>0</v>
          </cell>
          <cell r="M79">
            <v>0</v>
          </cell>
          <cell r="N79">
            <v>5558000</v>
          </cell>
          <cell r="O79">
            <v>510224.4</v>
          </cell>
          <cell r="P79">
            <v>6068224.4000000004</v>
          </cell>
          <cell r="Q79">
            <v>424775.70400000003</v>
          </cell>
          <cell r="R79">
            <v>6493000.1040000003</v>
          </cell>
          <cell r="S79" t="str">
            <v>0A005 Dev</v>
          </cell>
          <cell r="T79" t="str">
            <v>SAF</v>
          </cell>
        </row>
        <row r="80">
          <cell r="A80" t="str">
            <v xml:space="preserve">TOTAL TRA.U. </v>
          </cell>
          <cell r="B80">
            <v>0</v>
          </cell>
          <cell r="C80">
            <v>6942.99</v>
          </cell>
          <cell r="D80">
            <v>10948.449999999999</v>
          </cell>
          <cell r="E80">
            <v>0</v>
          </cell>
          <cell r="F80">
            <v>17891.440000000002</v>
          </cell>
          <cell r="G80">
            <v>0</v>
          </cell>
          <cell r="H80">
            <v>1937501.8459499995</v>
          </cell>
          <cell r="I80">
            <v>4186130.7964800005</v>
          </cell>
          <cell r="J80">
            <v>0</v>
          </cell>
          <cell r="K80">
            <v>5628364.5300000003</v>
          </cell>
          <cell r="L80">
            <v>201634.79</v>
          </cell>
          <cell r="M80">
            <v>0</v>
          </cell>
          <cell r="N80">
            <v>11953631.96243</v>
          </cell>
          <cell r="O80">
            <v>701592.19307289994</v>
          </cell>
          <cell r="P80">
            <v>12655224.1555029</v>
          </cell>
          <cell r="Q80">
            <v>871750.7489852031</v>
          </cell>
          <cell r="R80">
            <v>13526974.904488103</v>
          </cell>
        </row>
        <row r="81">
          <cell r="A81" t="str">
            <v>TOTAL Suivi d'Affaires</v>
          </cell>
          <cell r="B81">
            <v>0</v>
          </cell>
          <cell r="C81">
            <v>9533.31</v>
          </cell>
          <cell r="D81">
            <v>11548.55</v>
          </cell>
          <cell r="E81">
            <v>0</v>
          </cell>
          <cell r="F81">
            <v>21081.86</v>
          </cell>
          <cell r="G81">
            <v>0</v>
          </cell>
          <cell r="H81">
            <v>2577381.1046619997</v>
          </cell>
          <cell r="I81">
            <v>4335807.1307250001</v>
          </cell>
          <cell r="J81">
            <v>0</v>
          </cell>
          <cell r="K81">
            <v>5628395.1699999999</v>
          </cell>
          <cell r="L81">
            <v>201634.79</v>
          </cell>
          <cell r="M81">
            <v>0</v>
          </cell>
          <cell r="N81">
            <v>12743218.195387</v>
          </cell>
          <cell r="O81">
            <v>725282.29486160993</v>
          </cell>
          <cell r="P81">
            <v>13468500.490248611</v>
          </cell>
          <cell r="Q81">
            <v>928680.09241740278</v>
          </cell>
          <cell r="R81">
            <v>14397180.582666013</v>
          </cell>
        </row>
        <row r="83">
          <cell r="A83" t="str">
            <v>TOTAL</v>
          </cell>
          <cell r="B83">
            <v>219046.34000000003</v>
          </cell>
          <cell r="C83">
            <v>145115.58000000002</v>
          </cell>
          <cell r="D83">
            <v>30140.15</v>
          </cell>
          <cell r="E83">
            <v>27875.87</v>
          </cell>
          <cell r="F83">
            <v>422177.94000000006</v>
          </cell>
          <cell r="G83">
            <v>70166150.665380001</v>
          </cell>
          <cell r="H83">
            <v>36501014.34877</v>
          </cell>
          <cell r="I83">
            <v>10101288.513325</v>
          </cell>
          <cell r="J83">
            <v>7727345.3569999989</v>
          </cell>
          <cell r="K83">
            <v>165333443.03999999</v>
          </cell>
          <cell r="L83">
            <v>694634.7</v>
          </cell>
          <cell r="M83">
            <v>0</v>
          </cell>
          <cell r="N83">
            <v>290523876.624475</v>
          </cell>
          <cell r="O83">
            <v>19438705.478816655</v>
          </cell>
          <cell r="P83">
            <v>309962582.10329169</v>
          </cell>
          <cell r="Q83">
            <v>21648755.811730418</v>
          </cell>
          <cell r="R83">
            <v>331611337.91502208</v>
          </cell>
        </row>
      </sheetData>
      <sheetData sheetId="2" refreshError="1">
        <row r="1">
          <cell r="A1" t="str">
            <v>AVANCT CS1</v>
          </cell>
          <cell r="B1" t="str">
            <v>OUVRIERS</v>
          </cell>
          <cell r="C1" t="str">
            <v>ATAM</v>
          </cell>
          <cell r="D1" t="str">
            <v>CADRES</v>
          </cell>
          <cell r="E1" t="str">
            <v>SST</v>
          </cell>
          <cell r="F1" t="str">
            <v>TOTAL</v>
          </cell>
          <cell r="G1" t="str">
            <v>OUVRIERS</v>
          </cell>
          <cell r="H1" t="str">
            <v>ATAM</v>
          </cell>
          <cell r="I1" t="str">
            <v>CADRES</v>
          </cell>
          <cell r="J1" t="str">
            <v>SST</v>
          </cell>
          <cell r="K1" t="str">
            <v>ACHAT</v>
          </cell>
          <cell r="L1" t="str">
            <v>DEPLACMT</v>
          </cell>
          <cell r="M1" t="str">
            <v>DIVERS</v>
          </cell>
          <cell r="N1" t="str">
            <v>PRE</v>
          </cell>
          <cell r="O1" t="str">
            <v>FRAIS</v>
          </cell>
          <cell r="P1" t="str">
            <v>PRE</v>
          </cell>
          <cell r="Q1" t="str">
            <v>FRAIS</v>
          </cell>
          <cell r="R1" t="str">
            <v>PRT</v>
          </cell>
          <cell r="S1" t="str">
            <v>code dépensier</v>
          </cell>
          <cell r="T1" t="str">
            <v>activité</v>
          </cell>
        </row>
        <row r="2">
          <cell r="A2" t="str">
            <v>Avancement au 31/05/99</v>
          </cell>
          <cell r="N2" t="str">
            <v>HORS FRAIS</v>
          </cell>
          <cell r="O2" t="str">
            <v>ENTREE</v>
          </cell>
          <cell r="Q2" t="str">
            <v>SORTIE</v>
          </cell>
        </row>
        <row r="3">
          <cell r="A3" t="str">
            <v>sigle</v>
          </cell>
          <cell r="B3" t="str">
            <v>HEURES</v>
          </cell>
          <cell r="C3" t="str">
            <v>HEURES</v>
          </cell>
          <cell r="D3" t="str">
            <v>HEURES</v>
          </cell>
          <cell r="E3" t="str">
            <v>HEURES</v>
          </cell>
          <cell r="F3" t="str">
            <v>HEURES</v>
          </cell>
          <cell r="G3" t="str">
            <v>FRANCS</v>
          </cell>
          <cell r="H3" t="str">
            <v>FRANCS</v>
          </cell>
          <cell r="I3" t="str">
            <v>FRANCS</v>
          </cell>
          <cell r="J3" t="str">
            <v>FRANCS</v>
          </cell>
          <cell r="K3" t="str">
            <v>FRANCS</v>
          </cell>
          <cell r="L3" t="str">
            <v>FRANCS</v>
          </cell>
          <cell r="M3" t="str">
            <v>FRANCS</v>
          </cell>
          <cell r="N3" t="str">
            <v>FRANCS</v>
          </cell>
          <cell r="O3" t="str">
            <v>FRANCS</v>
          </cell>
          <cell r="P3" t="str">
            <v>FRANCS</v>
          </cell>
          <cell r="Q3" t="str">
            <v>FRANCS</v>
          </cell>
          <cell r="R3" t="str">
            <v>FRANCS</v>
          </cell>
          <cell r="S3" t="str">
            <v xml:space="preserve">code </v>
          </cell>
          <cell r="T3" t="str">
            <v>rub</v>
          </cell>
        </row>
        <row r="4">
          <cell r="A4" t="str">
            <v>ET</v>
          </cell>
          <cell r="B4">
            <v>0</v>
          </cell>
          <cell r="C4">
            <v>52584.7</v>
          </cell>
          <cell r="D4">
            <v>8394.69</v>
          </cell>
          <cell r="E4">
            <v>28662.97</v>
          </cell>
          <cell r="F4">
            <v>89642.36</v>
          </cell>
          <cell r="G4">
            <v>5322.13</v>
          </cell>
          <cell r="H4">
            <v>11601022.9</v>
          </cell>
          <cell r="I4">
            <v>2800567.37</v>
          </cell>
          <cell r="J4">
            <v>6789406.8300000001</v>
          </cell>
          <cell r="K4">
            <v>47195.72</v>
          </cell>
          <cell r="L4">
            <v>224069.41</v>
          </cell>
          <cell r="M4">
            <v>0</v>
          </cell>
          <cell r="N4">
            <v>21467584.360000003</v>
          </cell>
          <cell r="O4">
            <v>920917.21</v>
          </cell>
          <cell r="P4">
            <v>22388501.570000004</v>
          </cell>
          <cell r="R4">
            <v>22388501.570000004</v>
          </cell>
          <cell r="S4" t="str">
            <v>0A005 Dev</v>
          </cell>
          <cell r="T4" t="str">
            <v>ETU</v>
          </cell>
        </row>
        <row r="5">
          <cell r="A5" t="str">
            <v>ME</v>
          </cell>
          <cell r="B5">
            <v>439.14</v>
          </cell>
          <cell r="C5">
            <v>502.32</v>
          </cell>
          <cell r="D5">
            <v>157</v>
          </cell>
          <cell r="E5">
            <v>305.44</v>
          </cell>
          <cell r="F5">
            <v>1403.9</v>
          </cell>
          <cell r="G5">
            <v>121443.58</v>
          </cell>
          <cell r="H5">
            <v>147216.97</v>
          </cell>
          <cell r="I5">
            <v>53502.34</v>
          </cell>
          <cell r="J5">
            <v>87050</v>
          </cell>
          <cell r="K5">
            <v>2397118.16</v>
          </cell>
          <cell r="L5">
            <v>29265.51</v>
          </cell>
          <cell r="M5">
            <v>0</v>
          </cell>
          <cell r="N5">
            <v>2835596.56</v>
          </cell>
          <cell r="O5">
            <v>281479.23</v>
          </cell>
          <cell r="P5">
            <v>3117075.79</v>
          </cell>
          <cell r="R5">
            <v>3117075.79</v>
          </cell>
          <cell r="S5" t="str">
            <v>0A005 Dev</v>
          </cell>
          <cell r="T5" t="str">
            <v>ETU</v>
          </cell>
        </row>
        <row r="6">
          <cell r="A6" t="str">
            <v>DC</v>
          </cell>
          <cell r="B6">
            <v>0</v>
          </cell>
          <cell r="C6">
            <v>173.13</v>
          </cell>
          <cell r="D6">
            <v>89.4</v>
          </cell>
          <cell r="E6">
            <v>0</v>
          </cell>
          <cell r="F6">
            <v>262.52999999999997</v>
          </cell>
          <cell r="G6">
            <v>0</v>
          </cell>
          <cell r="H6">
            <v>40435.56</v>
          </cell>
          <cell r="I6">
            <v>29570.880000000001</v>
          </cell>
          <cell r="J6">
            <v>0</v>
          </cell>
          <cell r="K6">
            <v>27.19</v>
          </cell>
          <cell r="L6">
            <v>0</v>
          </cell>
          <cell r="M6">
            <v>0</v>
          </cell>
          <cell r="N6">
            <v>70033.63</v>
          </cell>
          <cell r="O6">
            <v>2103.25</v>
          </cell>
          <cell r="P6">
            <v>72136.88</v>
          </cell>
          <cell r="R6">
            <v>72136.88</v>
          </cell>
          <cell r="S6" t="str">
            <v>0A005 Dev</v>
          </cell>
          <cell r="T6" t="str">
            <v>ETU</v>
          </cell>
        </row>
        <row r="7">
          <cell r="A7" t="str">
            <v>ET_aléas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 t="str">
            <v>0A005 Dev</v>
          </cell>
          <cell r="T7" t="str">
            <v>ETU</v>
          </cell>
        </row>
        <row r="8">
          <cell r="A8" t="str">
            <v xml:space="preserve">TOTAL TRA.U.ST </v>
          </cell>
          <cell r="B8">
            <v>439.14</v>
          </cell>
          <cell r="C8">
            <v>53260.149999999994</v>
          </cell>
          <cell r="D8">
            <v>8641.09</v>
          </cell>
          <cell r="E8">
            <v>28968.41</v>
          </cell>
          <cell r="F8">
            <v>91308.79</v>
          </cell>
          <cell r="G8">
            <v>126765.71</v>
          </cell>
          <cell r="H8">
            <v>11788675.430000002</v>
          </cell>
          <cell r="I8">
            <v>2883640.59</v>
          </cell>
          <cell r="J8">
            <v>6876456.8300000001</v>
          </cell>
          <cell r="K8">
            <v>2444341.0700000003</v>
          </cell>
          <cell r="L8">
            <v>253334.92</v>
          </cell>
          <cell r="M8">
            <v>0</v>
          </cell>
          <cell r="N8">
            <v>24373214.550000001</v>
          </cell>
          <cell r="O8">
            <v>1204499.69</v>
          </cell>
          <cell r="P8">
            <v>25577714.240000002</v>
          </cell>
          <cell r="Q8">
            <v>0</v>
          </cell>
          <cell r="R8">
            <v>25577714.240000002</v>
          </cell>
        </row>
        <row r="9">
          <cell r="A9" t="str">
            <v>IM</v>
          </cell>
          <cell r="B9">
            <v>158.63999999999999</v>
          </cell>
          <cell r="C9">
            <v>654.79</v>
          </cell>
          <cell r="D9">
            <v>58.5</v>
          </cell>
          <cell r="E9">
            <v>0</v>
          </cell>
          <cell r="F9">
            <v>871.93</v>
          </cell>
          <cell r="G9">
            <v>66817.39</v>
          </cell>
          <cell r="H9">
            <v>278050.12</v>
          </cell>
          <cell r="I9">
            <v>22891.95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367759.46</v>
          </cell>
          <cell r="O9">
            <v>11032.78</v>
          </cell>
          <cell r="P9">
            <v>378792.24000000005</v>
          </cell>
          <cell r="R9">
            <v>378792.24000000005</v>
          </cell>
          <cell r="S9" t="str">
            <v>0A005 Dev</v>
          </cell>
          <cell r="T9" t="str">
            <v>PRP</v>
          </cell>
        </row>
        <row r="10">
          <cell r="A10" t="str">
            <v>ML</v>
          </cell>
          <cell r="B10">
            <v>0</v>
          </cell>
          <cell r="C10">
            <v>807.54</v>
          </cell>
          <cell r="D10">
            <v>284.89999999999998</v>
          </cell>
          <cell r="E10">
            <v>100</v>
          </cell>
          <cell r="F10">
            <v>1192.44</v>
          </cell>
          <cell r="G10">
            <v>0</v>
          </cell>
          <cell r="H10">
            <v>319696.45</v>
          </cell>
          <cell r="I10">
            <v>53461.1</v>
          </cell>
          <cell r="J10">
            <v>18737</v>
          </cell>
          <cell r="K10">
            <v>0</v>
          </cell>
          <cell r="L10">
            <v>0</v>
          </cell>
          <cell r="M10">
            <v>0</v>
          </cell>
          <cell r="N10">
            <v>391894.55</v>
          </cell>
          <cell r="O10">
            <v>12528.79</v>
          </cell>
          <cell r="P10">
            <v>404423.33999999997</v>
          </cell>
          <cell r="R10">
            <v>404423.33999999997</v>
          </cell>
          <cell r="S10" t="str">
            <v>0A005 Dev</v>
          </cell>
          <cell r="T10" t="str">
            <v>PRP</v>
          </cell>
        </row>
        <row r="11">
          <cell r="A11" t="str">
            <v>ALEAS Indus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R11">
            <v>0</v>
          </cell>
          <cell r="S11" t="str">
            <v>0A005 Dev</v>
          </cell>
          <cell r="T11" t="str">
            <v>PRP</v>
          </cell>
        </row>
        <row r="12">
          <cell r="A12" t="str">
            <v xml:space="preserve">TOTAL TRA.E. </v>
          </cell>
          <cell r="B12">
            <v>158.63999999999999</v>
          </cell>
          <cell r="C12">
            <v>1462.33</v>
          </cell>
          <cell r="D12">
            <v>343.4</v>
          </cell>
          <cell r="E12">
            <v>100</v>
          </cell>
          <cell r="F12">
            <v>2064.37</v>
          </cell>
          <cell r="G12">
            <v>66817.39</v>
          </cell>
          <cell r="H12">
            <v>597746.57000000007</v>
          </cell>
          <cell r="I12">
            <v>76353.05</v>
          </cell>
          <cell r="J12">
            <v>18737</v>
          </cell>
          <cell r="K12">
            <v>0</v>
          </cell>
          <cell r="L12">
            <v>0</v>
          </cell>
          <cell r="M12">
            <v>0</v>
          </cell>
          <cell r="N12">
            <v>759654.01</v>
          </cell>
          <cell r="O12">
            <v>23561.57</v>
          </cell>
          <cell r="P12">
            <v>783215.58000000007</v>
          </cell>
          <cell r="Q12">
            <v>0</v>
          </cell>
          <cell r="R12">
            <v>783215.58000000007</v>
          </cell>
        </row>
        <row r="13">
          <cell r="A13" t="str">
            <v>IE</v>
          </cell>
          <cell r="B13">
            <v>0</v>
          </cell>
          <cell r="C13">
            <v>29.94</v>
          </cell>
          <cell r="D13">
            <v>0</v>
          </cell>
          <cell r="E13">
            <v>0</v>
          </cell>
          <cell r="F13">
            <v>29.94</v>
          </cell>
          <cell r="G13">
            <v>0</v>
          </cell>
          <cell r="H13">
            <v>9808.34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9808.34</v>
          </cell>
          <cell r="O13">
            <v>294.25</v>
          </cell>
          <cell r="P13">
            <v>10102.59</v>
          </cell>
          <cell r="R13">
            <v>10102.59</v>
          </cell>
          <cell r="S13" t="str">
            <v>0A005 Dev</v>
          </cell>
          <cell r="T13" t="str">
            <v>ACH</v>
          </cell>
        </row>
        <row r="14">
          <cell r="A14" t="str">
            <v>ALEAS IE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R14">
            <v>0</v>
          </cell>
          <cell r="S14" t="str">
            <v>0A005 Dev</v>
          </cell>
          <cell r="T14" t="str">
            <v>ACH</v>
          </cell>
        </row>
        <row r="15">
          <cell r="A15" t="str">
            <v xml:space="preserve"> TOTAL TRAS</v>
          </cell>
          <cell r="B15">
            <v>0</v>
          </cell>
          <cell r="C15">
            <v>29.94</v>
          </cell>
          <cell r="D15">
            <v>0</v>
          </cell>
          <cell r="E15">
            <v>0</v>
          </cell>
          <cell r="F15">
            <v>29.94</v>
          </cell>
          <cell r="G15">
            <v>0</v>
          </cell>
          <cell r="H15">
            <v>9808.34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9808.34</v>
          </cell>
          <cell r="O15">
            <v>294.25</v>
          </cell>
          <cell r="P15">
            <v>10102.59</v>
          </cell>
          <cell r="Q15">
            <v>0</v>
          </cell>
          <cell r="R15">
            <v>10102.59</v>
          </cell>
        </row>
        <row r="16">
          <cell r="A16" t="str">
            <v>FO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2181505.19</v>
          </cell>
          <cell r="L16">
            <v>0</v>
          </cell>
          <cell r="M16">
            <v>0</v>
          </cell>
          <cell r="N16">
            <v>2181505.19</v>
          </cell>
          <cell r="O16">
            <v>235637.07</v>
          </cell>
          <cell r="P16">
            <v>2417142.2599999998</v>
          </cell>
          <cell r="R16">
            <v>2417142.2599999998</v>
          </cell>
          <cell r="S16" t="str">
            <v>0A005 Dev</v>
          </cell>
          <cell r="T16" t="str">
            <v>ACH</v>
          </cell>
        </row>
        <row r="17">
          <cell r="A17" t="str">
            <v>ALEAS FO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R17">
            <v>0</v>
          </cell>
          <cell r="S17" t="str">
            <v>0A005 Dev</v>
          </cell>
          <cell r="T17" t="str">
            <v>ACH</v>
          </cell>
        </row>
        <row r="18">
          <cell r="A18" t="str">
            <v xml:space="preserve"> TOTAL TRA.U.HA / TRA.B.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2181505.19</v>
          </cell>
          <cell r="L18">
            <v>0</v>
          </cell>
          <cell r="M18">
            <v>0</v>
          </cell>
          <cell r="N18">
            <v>2181505.19</v>
          </cell>
          <cell r="O18">
            <v>235637.07</v>
          </cell>
          <cell r="P18">
            <v>2417142.2599999998</v>
          </cell>
          <cell r="Q18">
            <v>0</v>
          </cell>
          <cell r="R18">
            <v>2417142.2599999998</v>
          </cell>
        </row>
        <row r="19">
          <cell r="A19" t="str">
            <v>CE</v>
          </cell>
          <cell r="B19">
            <v>0</v>
          </cell>
          <cell r="C19">
            <v>610.53</v>
          </cell>
          <cell r="D19">
            <v>0</v>
          </cell>
          <cell r="E19">
            <v>0</v>
          </cell>
          <cell r="F19">
            <v>610.53</v>
          </cell>
          <cell r="G19">
            <v>0</v>
          </cell>
          <cell r="H19">
            <v>176277.13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176277.13</v>
          </cell>
          <cell r="O19">
            <v>5288.32</v>
          </cell>
          <cell r="P19">
            <v>181565.45</v>
          </cell>
          <cell r="R19">
            <v>181565.45</v>
          </cell>
          <cell r="S19" t="str">
            <v>0A005 Dev</v>
          </cell>
          <cell r="T19" t="str">
            <v>PRP</v>
          </cell>
        </row>
        <row r="20">
          <cell r="A20" t="str">
            <v>CO</v>
          </cell>
          <cell r="B20">
            <v>710.16</v>
          </cell>
          <cell r="C20">
            <v>7.48</v>
          </cell>
          <cell r="D20">
            <v>0</v>
          </cell>
          <cell r="E20">
            <v>0</v>
          </cell>
          <cell r="F20">
            <v>717.64</v>
          </cell>
          <cell r="G20">
            <v>165106.21</v>
          </cell>
          <cell r="H20">
            <v>2195.7199999999998</v>
          </cell>
          <cell r="I20">
            <v>0</v>
          </cell>
          <cell r="J20">
            <v>0</v>
          </cell>
          <cell r="K20">
            <v>46809.17</v>
          </cell>
          <cell r="L20">
            <v>0</v>
          </cell>
          <cell r="M20">
            <v>0</v>
          </cell>
          <cell r="N20">
            <v>214111.09999999998</v>
          </cell>
          <cell r="O20">
            <v>9372.81</v>
          </cell>
          <cell r="P20">
            <v>223483.90999999997</v>
          </cell>
          <cell r="R20">
            <v>223483.90999999997</v>
          </cell>
          <cell r="S20" t="str">
            <v>0A005 Dev</v>
          </cell>
          <cell r="T20" t="str">
            <v>FAB</v>
          </cell>
          <cell r="V20" t="str">
            <v>FRFPRE</v>
          </cell>
        </row>
        <row r="21">
          <cell r="A21" t="str">
            <v>CM</v>
          </cell>
          <cell r="B21">
            <v>93.73</v>
          </cell>
          <cell r="C21">
            <v>373.39</v>
          </cell>
          <cell r="D21">
            <v>0</v>
          </cell>
          <cell r="E21">
            <v>0</v>
          </cell>
          <cell r="F21">
            <v>467.12</v>
          </cell>
          <cell r="G21">
            <v>45702.75</v>
          </cell>
          <cell r="H21">
            <v>120125.63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165828.38</v>
          </cell>
          <cell r="O21">
            <v>4974.8500000000004</v>
          </cell>
          <cell r="P21">
            <v>170803.23</v>
          </cell>
          <cell r="R21">
            <v>170803.23</v>
          </cell>
          <cell r="S21" t="str">
            <v>0A005 Dev</v>
          </cell>
          <cell r="T21" t="str">
            <v>PRP</v>
          </cell>
          <cell r="V21">
            <v>35353349.159999996</v>
          </cell>
          <cell r="W21" t="str">
            <v xml:space="preserve">code </v>
          </cell>
        </row>
        <row r="22">
          <cell r="A22" t="str">
            <v>CN</v>
          </cell>
          <cell r="B22">
            <v>0</v>
          </cell>
          <cell r="C22">
            <v>248.96</v>
          </cell>
          <cell r="D22">
            <v>0</v>
          </cell>
          <cell r="E22">
            <v>0</v>
          </cell>
          <cell r="F22">
            <v>248.96</v>
          </cell>
          <cell r="G22">
            <v>0</v>
          </cell>
          <cell r="H22">
            <v>71321.5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71321.5</v>
          </cell>
          <cell r="O22">
            <v>2139.64</v>
          </cell>
          <cell r="P22">
            <v>73461.14</v>
          </cell>
          <cell r="R22">
            <v>73461.14</v>
          </cell>
          <cell r="S22" t="str">
            <v>0A005 Dev</v>
          </cell>
          <cell r="T22" t="str">
            <v>PRP</v>
          </cell>
          <cell r="W22" t="str">
            <v>0A005 Dev</v>
          </cell>
        </row>
        <row r="23">
          <cell r="A23" t="str">
            <v>ALEAS C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>
            <v>0</v>
          </cell>
          <cell r="S23" t="str">
            <v>0A005 Dev</v>
          </cell>
          <cell r="T23" t="str">
            <v>PRP</v>
          </cell>
          <cell r="V23">
            <v>2524865.5499999998</v>
          </cell>
          <cell r="W23" t="str">
            <v xml:space="preserve">code </v>
          </cell>
        </row>
        <row r="24">
          <cell r="A24" t="str">
            <v xml:space="preserve"> TOTAL TRA.F.</v>
          </cell>
          <cell r="B24">
            <v>803.89</v>
          </cell>
          <cell r="C24">
            <v>1240.3599999999999</v>
          </cell>
          <cell r="D24">
            <v>0</v>
          </cell>
          <cell r="E24">
            <v>0</v>
          </cell>
          <cell r="F24">
            <v>2044.25</v>
          </cell>
          <cell r="G24">
            <v>210808.95999999999</v>
          </cell>
          <cell r="H24">
            <v>369919.98</v>
          </cell>
          <cell r="I24">
            <v>0</v>
          </cell>
          <cell r="J24">
            <v>0</v>
          </cell>
          <cell r="K24">
            <v>46809.17</v>
          </cell>
          <cell r="L24">
            <v>0</v>
          </cell>
          <cell r="M24">
            <v>0</v>
          </cell>
          <cell r="N24">
            <v>627538.11</v>
          </cell>
          <cell r="O24">
            <v>21775.62</v>
          </cell>
          <cell r="P24">
            <v>649313.73</v>
          </cell>
          <cell r="Q24">
            <v>0</v>
          </cell>
          <cell r="R24">
            <v>649313.73</v>
          </cell>
          <cell r="W24" t="str">
            <v>0A005 SAF</v>
          </cell>
        </row>
        <row r="25">
          <cell r="A25" t="str">
            <v>HE</v>
          </cell>
          <cell r="B25">
            <v>0</v>
          </cell>
          <cell r="C25">
            <v>183.86</v>
          </cell>
          <cell r="D25">
            <v>0</v>
          </cell>
          <cell r="E25">
            <v>0</v>
          </cell>
          <cell r="F25">
            <v>183.86</v>
          </cell>
          <cell r="G25">
            <v>0</v>
          </cell>
          <cell r="H25">
            <v>53447.12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53447.12</v>
          </cell>
          <cell r="O25">
            <v>1603.41</v>
          </cell>
          <cell r="P25">
            <v>55050.530000000006</v>
          </cell>
          <cell r="R25">
            <v>55050.530000000006</v>
          </cell>
          <cell r="S25" t="str">
            <v>0A005 Dev</v>
          </cell>
          <cell r="T25" t="str">
            <v>PRP</v>
          </cell>
          <cell r="V25">
            <v>12325427.18</v>
          </cell>
          <cell r="W25" t="str">
            <v xml:space="preserve">code </v>
          </cell>
        </row>
        <row r="26">
          <cell r="A26" t="str">
            <v>HO</v>
          </cell>
          <cell r="B26">
            <v>806.26</v>
          </cell>
          <cell r="C26">
            <v>15.37</v>
          </cell>
          <cell r="D26">
            <v>0</v>
          </cell>
          <cell r="E26">
            <v>0</v>
          </cell>
          <cell r="F26">
            <v>821.63</v>
          </cell>
          <cell r="G26">
            <v>187298.25</v>
          </cell>
          <cell r="H26">
            <v>3835.02</v>
          </cell>
          <cell r="I26">
            <v>0</v>
          </cell>
          <cell r="J26">
            <v>0</v>
          </cell>
          <cell r="K26">
            <v>94370.05</v>
          </cell>
          <cell r="L26">
            <v>0</v>
          </cell>
          <cell r="M26">
            <v>0</v>
          </cell>
          <cell r="N26">
            <v>285503.32</v>
          </cell>
          <cell r="O26">
            <v>14406.75</v>
          </cell>
          <cell r="P26">
            <v>299910.07</v>
          </cell>
          <cell r="R26">
            <v>299910.07</v>
          </cell>
          <cell r="S26" t="str">
            <v>0A005 Dev</v>
          </cell>
          <cell r="T26" t="str">
            <v>FAB</v>
          </cell>
          <cell r="W26" t="str">
            <v>0A001</v>
          </cell>
        </row>
        <row r="27">
          <cell r="A27" t="str">
            <v>HM</v>
          </cell>
          <cell r="B27">
            <v>3.98</v>
          </cell>
          <cell r="C27">
            <v>2626.27</v>
          </cell>
          <cell r="D27">
            <v>0</v>
          </cell>
          <cell r="E27">
            <v>0</v>
          </cell>
          <cell r="F27">
            <v>2630.25</v>
          </cell>
          <cell r="G27">
            <v>653.52</v>
          </cell>
          <cell r="H27">
            <v>464530.95</v>
          </cell>
          <cell r="I27">
            <v>0</v>
          </cell>
          <cell r="J27">
            <v>0</v>
          </cell>
          <cell r="K27">
            <v>24.86</v>
          </cell>
          <cell r="L27">
            <v>0</v>
          </cell>
          <cell r="M27">
            <v>0</v>
          </cell>
          <cell r="N27">
            <v>465209.33</v>
          </cell>
          <cell r="O27">
            <v>13957.82</v>
          </cell>
          <cell r="P27">
            <v>479167.15</v>
          </cell>
          <cell r="R27">
            <v>479167.15</v>
          </cell>
          <cell r="S27" t="str">
            <v>0A005 Dev</v>
          </cell>
          <cell r="T27" t="str">
            <v>PRP</v>
          </cell>
          <cell r="V27">
            <v>10322607.560000002</v>
          </cell>
          <cell r="W27" t="str">
            <v xml:space="preserve">code </v>
          </cell>
        </row>
        <row r="28">
          <cell r="A28" t="str">
            <v>PE</v>
          </cell>
          <cell r="B28">
            <v>200.03</v>
          </cell>
          <cell r="C28">
            <v>2723.11</v>
          </cell>
          <cell r="D28">
            <v>0</v>
          </cell>
          <cell r="E28">
            <v>201</v>
          </cell>
          <cell r="F28">
            <v>3124.1400000000003</v>
          </cell>
          <cell r="G28">
            <v>68691.64</v>
          </cell>
          <cell r="H28">
            <v>836455.94</v>
          </cell>
          <cell r="I28">
            <v>0</v>
          </cell>
          <cell r="J28">
            <v>40200</v>
          </cell>
          <cell r="K28">
            <v>252907.29</v>
          </cell>
          <cell r="L28">
            <v>290.5</v>
          </cell>
          <cell r="M28">
            <v>0</v>
          </cell>
          <cell r="N28">
            <v>1198545.3699999999</v>
          </cell>
          <cell r="O28">
            <v>57976.19</v>
          </cell>
          <cell r="P28">
            <v>1256521.5599999998</v>
          </cell>
          <cell r="R28">
            <v>1256521.5599999998</v>
          </cell>
          <cell r="S28" t="str">
            <v>0A005 Dev</v>
          </cell>
          <cell r="T28" t="str">
            <v>FAB</v>
          </cell>
          <cell r="W28" t="str">
            <v>0A002</v>
          </cell>
        </row>
        <row r="29">
          <cell r="A29" t="str">
            <v>NP</v>
          </cell>
          <cell r="B29">
            <v>897.67</v>
          </cell>
          <cell r="C29">
            <v>4466.46</v>
          </cell>
          <cell r="D29">
            <v>0</v>
          </cell>
          <cell r="E29">
            <v>0</v>
          </cell>
          <cell r="F29">
            <v>5364.13</v>
          </cell>
          <cell r="G29">
            <v>154142.66</v>
          </cell>
          <cell r="H29">
            <v>814334.72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968477.38</v>
          </cell>
          <cell r="O29">
            <v>29054.32</v>
          </cell>
          <cell r="P29">
            <v>997531.7</v>
          </cell>
          <cell r="R29">
            <v>997531.7</v>
          </cell>
          <cell r="S29" t="str">
            <v>0A005 Dev</v>
          </cell>
          <cell r="T29" t="str">
            <v>PRP</v>
          </cell>
          <cell r="V29">
            <v>0</v>
          </cell>
          <cell r="W29" t="str">
            <v xml:space="preserve">code </v>
          </cell>
        </row>
        <row r="30">
          <cell r="A30" t="str">
            <v>VI</v>
          </cell>
          <cell r="B30">
            <v>0</v>
          </cell>
          <cell r="C30">
            <v>458.22</v>
          </cell>
          <cell r="D30">
            <v>0</v>
          </cell>
          <cell r="E30">
            <v>0</v>
          </cell>
          <cell r="F30">
            <v>458.22</v>
          </cell>
          <cell r="G30">
            <v>0</v>
          </cell>
          <cell r="H30">
            <v>94654.59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94654.59</v>
          </cell>
          <cell r="O30">
            <v>2839.63</v>
          </cell>
          <cell r="P30">
            <v>97494.22</v>
          </cell>
          <cell r="R30">
            <v>97494.22</v>
          </cell>
          <cell r="S30" t="str">
            <v>0A005 Dev</v>
          </cell>
          <cell r="T30" t="str">
            <v>PRP</v>
          </cell>
          <cell r="W30" t="str">
            <v>0K001</v>
          </cell>
        </row>
        <row r="31">
          <cell r="A31" t="str">
            <v>NP_aléas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R31">
            <v>0</v>
          </cell>
          <cell r="S31" t="str">
            <v>0A005 Dev</v>
          </cell>
          <cell r="T31" t="str">
            <v>PRP</v>
          </cell>
          <cell r="V31">
            <v>60526249.449999996</v>
          </cell>
        </row>
        <row r="32">
          <cell r="A32" t="str">
            <v>HM_aléas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R32">
            <v>0</v>
          </cell>
          <cell r="S32" t="str">
            <v>0A005 Dev</v>
          </cell>
          <cell r="T32" t="str">
            <v>PRP</v>
          </cell>
          <cell r="V32">
            <v>0</v>
          </cell>
        </row>
        <row r="33">
          <cell r="A33" t="str">
            <v xml:space="preserve"> TOTAL TRA.U.</v>
          </cell>
          <cell r="B33">
            <v>1907.94</v>
          </cell>
          <cell r="C33">
            <v>10473.289999999999</v>
          </cell>
          <cell r="D33">
            <v>0</v>
          </cell>
          <cell r="E33">
            <v>201</v>
          </cell>
          <cell r="F33">
            <v>12582.23</v>
          </cell>
          <cell r="G33">
            <v>410786.06999999995</v>
          </cell>
          <cell r="H33">
            <v>2267258.34</v>
          </cell>
          <cell r="I33">
            <v>0</v>
          </cell>
          <cell r="J33">
            <v>40200</v>
          </cell>
          <cell r="K33">
            <v>347302.2</v>
          </cell>
          <cell r="L33">
            <v>290.5</v>
          </cell>
          <cell r="M33">
            <v>0</v>
          </cell>
          <cell r="N33">
            <v>3065837.11</v>
          </cell>
          <cell r="O33">
            <v>119838.12</v>
          </cell>
          <cell r="P33">
            <v>3185675.23</v>
          </cell>
          <cell r="Q33">
            <v>0</v>
          </cell>
          <cell r="R33">
            <v>3185675.23</v>
          </cell>
        </row>
        <row r="34">
          <cell r="A34" t="str">
            <v>EE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R34">
            <v>0</v>
          </cell>
          <cell r="S34" t="str">
            <v>0A005 Dev</v>
          </cell>
          <cell r="T34" t="str">
            <v>PRP</v>
          </cell>
        </row>
        <row r="35">
          <cell r="A35" t="str">
            <v>EO</v>
          </cell>
          <cell r="B35">
            <v>288.14999999999998</v>
          </cell>
          <cell r="C35">
            <v>0</v>
          </cell>
          <cell r="D35">
            <v>0</v>
          </cell>
          <cell r="E35">
            <v>0</v>
          </cell>
          <cell r="F35">
            <v>288.14999999999998</v>
          </cell>
          <cell r="G35">
            <v>64761.39</v>
          </cell>
          <cell r="H35">
            <v>0</v>
          </cell>
          <cell r="I35">
            <v>0</v>
          </cell>
          <cell r="J35">
            <v>0</v>
          </cell>
          <cell r="K35">
            <v>7205.22</v>
          </cell>
          <cell r="L35">
            <v>0</v>
          </cell>
          <cell r="M35">
            <v>0</v>
          </cell>
          <cell r="N35">
            <v>71966.61</v>
          </cell>
          <cell r="O35">
            <v>2722.39</v>
          </cell>
          <cell r="P35">
            <v>74689</v>
          </cell>
          <cell r="R35">
            <v>74689</v>
          </cell>
          <cell r="S35" t="str">
            <v>0A005 Dev</v>
          </cell>
          <cell r="T35" t="str">
            <v>FAB</v>
          </cell>
        </row>
        <row r="36">
          <cell r="A36" t="str">
            <v>EM</v>
          </cell>
          <cell r="B36">
            <v>14.65</v>
          </cell>
          <cell r="C36">
            <v>3697.58</v>
          </cell>
          <cell r="D36">
            <v>35.4</v>
          </cell>
          <cell r="E36">
            <v>0</v>
          </cell>
          <cell r="F36">
            <v>3747.63</v>
          </cell>
          <cell r="G36">
            <v>2963.7</v>
          </cell>
          <cell r="H36">
            <v>779512.17</v>
          </cell>
          <cell r="I36">
            <v>8025.02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790500.89</v>
          </cell>
          <cell r="O36">
            <v>23715.01</v>
          </cell>
          <cell r="P36">
            <v>814215.9</v>
          </cell>
          <cell r="R36">
            <v>814215.9</v>
          </cell>
          <cell r="S36" t="str">
            <v>0A005 Dev</v>
          </cell>
          <cell r="T36" t="str">
            <v>PRP</v>
          </cell>
        </row>
        <row r="37">
          <cell r="A37" t="str">
            <v>EN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R37">
            <v>0</v>
          </cell>
          <cell r="S37" t="str">
            <v>0A005 Dev</v>
          </cell>
          <cell r="T37" t="str">
            <v>PRP</v>
          </cell>
        </row>
        <row r="38">
          <cell r="A38" t="str">
            <v>ALEAS E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R38">
            <v>0</v>
          </cell>
          <cell r="S38" t="str">
            <v>0A005 Dev</v>
          </cell>
          <cell r="T38" t="str">
            <v>PRP</v>
          </cell>
        </row>
        <row r="39">
          <cell r="A39" t="str">
            <v>TOTAL  TRA.I.</v>
          </cell>
          <cell r="B39">
            <v>302.79999999999995</v>
          </cell>
          <cell r="C39">
            <v>3697.58</v>
          </cell>
          <cell r="D39">
            <v>35.4</v>
          </cell>
          <cell r="E39">
            <v>0</v>
          </cell>
          <cell r="F39">
            <v>4035.78</v>
          </cell>
          <cell r="G39">
            <v>67725.09</v>
          </cell>
          <cell r="H39">
            <v>779512.17</v>
          </cell>
          <cell r="I39">
            <v>8025.02</v>
          </cell>
          <cell r="J39">
            <v>0</v>
          </cell>
          <cell r="K39">
            <v>7205.22</v>
          </cell>
          <cell r="L39">
            <v>0</v>
          </cell>
          <cell r="M39">
            <v>0</v>
          </cell>
          <cell r="N39">
            <v>862467.5</v>
          </cell>
          <cell r="O39">
            <v>26437.399999999998</v>
          </cell>
          <cell r="P39">
            <v>888904.9</v>
          </cell>
          <cell r="Q39">
            <v>0</v>
          </cell>
          <cell r="R39">
            <v>888904.9</v>
          </cell>
        </row>
        <row r="40">
          <cell r="A40" t="str">
            <v>TOTAL Frais Fixes</v>
          </cell>
          <cell r="B40">
            <v>3612.4099999999994</v>
          </cell>
          <cell r="C40">
            <v>70163.649999999994</v>
          </cell>
          <cell r="D40">
            <v>9019.89</v>
          </cell>
          <cell r="E40">
            <v>29269.41</v>
          </cell>
          <cell r="F40">
            <v>112065.35999999999</v>
          </cell>
          <cell r="G40">
            <v>882903.21999999986</v>
          </cell>
          <cell r="H40">
            <v>15812920.830000002</v>
          </cell>
          <cell r="I40">
            <v>2968018.6599999997</v>
          </cell>
          <cell r="J40">
            <v>6935393.8300000001</v>
          </cell>
          <cell r="K40">
            <v>5027162.8499999996</v>
          </cell>
          <cell r="L40">
            <v>253625.42</v>
          </cell>
          <cell r="M40">
            <v>0</v>
          </cell>
          <cell r="N40">
            <v>31880024.809999999</v>
          </cell>
          <cell r="O40">
            <v>1632043.72</v>
          </cell>
          <cell r="P40">
            <v>33512068.530000001</v>
          </cell>
          <cell r="Q40">
            <v>0</v>
          </cell>
          <cell r="R40">
            <v>33512068.530000001</v>
          </cell>
        </row>
        <row r="42">
          <cell r="A42" t="str">
            <v>HC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5429615.8499999996</v>
          </cell>
          <cell r="L42">
            <v>0</v>
          </cell>
          <cell r="M42">
            <v>0</v>
          </cell>
          <cell r="N42">
            <v>5429615.8499999996</v>
          </cell>
          <cell r="O42">
            <v>536791.24</v>
          </cell>
          <cell r="P42">
            <v>5966407.0899999999</v>
          </cell>
          <cell r="R42">
            <v>5966407.0899999999</v>
          </cell>
          <cell r="S42" t="str">
            <v>0A001</v>
          </cell>
          <cell r="T42" t="str">
            <v>ACH</v>
          </cell>
          <cell r="V42" t="str">
            <v>HEURES PRT</v>
          </cell>
        </row>
        <row r="43">
          <cell r="A43" t="str">
            <v>HF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1789.59</v>
          </cell>
          <cell r="K43">
            <v>5436249.79</v>
          </cell>
          <cell r="L43">
            <v>0</v>
          </cell>
          <cell r="M43">
            <v>0</v>
          </cell>
          <cell r="N43">
            <v>5438039.3799999999</v>
          </cell>
          <cell r="O43">
            <v>594508.88</v>
          </cell>
          <cell r="P43">
            <v>6032548.2599999998</v>
          </cell>
          <cell r="R43">
            <v>6032548.2599999998</v>
          </cell>
          <cell r="S43" t="str">
            <v>0A001</v>
          </cell>
          <cell r="T43" t="str">
            <v>ACH</v>
          </cell>
          <cell r="V43">
            <v>91308.79</v>
          </cell>
          <cell r="W43" t="str">
            <v>rub</v>
          </cell>
        </row>
        <row r="44">
          <cell r="A44" t="str">
            <v>RC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 t="str">
            <v>0A001</v>
          </cell>
          <cell r="T44" t="str">
            <v>ACH</v>
          </cell>
          <cell r="W44" t="str">
            <v>ETU</v>
          </cell>
        </row>
        <row r="45">
          <cell r="A45" t="str">
            <v>RF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330478.73</v>
          </cell>
          <cell r="L45">
            <v>0</v>
          </cell>
          <cell r="M45">
            <v>0</v>
          </cell>
          <cell r="N45">
            <v>330478.73</v>
          </cell>
          <cell r="O45">
            <v>36576.769999999997</v>
          </cell>
          <cell r="P45">
            <v>367055.5</v>
          </cell>
          <cell r="R45">
            <v>367055.5</v>
          </cell>
          <cell r="S45" t="str">
            <v>0A001</v>
          </cell>
          <cell r="T45" t="str">
            <v>ACH</v>
          </cell>
          <cell r="V45">
            <v>15775.07</v>
          </cell>
          <cell r="W45" t="str">
            <v>rub</v>
          </cell>
        </row>
        <row r="46">
          <cell r="A46" t="str">
            <v>RN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1180</v>
          </cell>
          <cell r="L46">
            <v>0</v>
          </cell>
          <cell r="M46">
            <v>-52040</v>
          </cell>
          <cell r="N46">
            <v>-50860</v>
          </cell>
          <cell r="O46">
            <v>132.63</v>
          </cell>
          <cell r="P46">
            <v>-50727.37</v>
          </cell>
          <cell r="R46">
            <v>-50727.37</v>
          </cell>
          <cell r="S46" t="str">
            <v>0A001</v>
          </cell>
          <cell r="T46" t="str">
            <v>ACH</v>
          </cell>
          <cell r="W46" t="str">
            <v>PRP</v>
          </cell>
        </row>
        <row r="47">
          <cell r="A47" t="str">
            <v>RP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R47">
            <v>0</v>
          </cell>
          <cell r="S47" t="str">
            <v>0K001</v>
          </cell>
          <cell r="T47" t="str">
            <v>ACH</v>
          </cell>
          <cell r="V47">
            <v>6840.29</v>
          </cell>
          <cell r="W47" t="str">
            <v>rub</v>
          </cell>
        </row>
        <row r="48">
          <cell r="A48" t="str">
            <v>ALEAS HC HF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R48">
            <v>0</v>
          </cell>
          <cell r="S48" t="str">
            <v>0A001</v>
          </cell>
          <cell r="T48" t="str">
            <v>ACH</v>
          </cell>
          <cell r="W48" t="str">
            <v>SAF</v>
          </cell>
        </row>
        <row r="49">
          <cell r="A49" t="str">
            <v>TOTAL TRA.U.HA / TRA.B.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1789.59</v>
          </cell>
          <cell r="K49">
            <v>11197524.370000001</v>
          </cell>
          <cell r="L49">
            <v>0</v>
          </cell>
          <cell r="M49">
            <v>-52040</v>
          </cell>
          <cell r="N49">
            <v>11147273.960000001</v>
          </cell>
          <cell r="O49">
            <v>1168009.52</v>
          </cell>
          <cell r="P49">
            <v>12315283.48</v>
          </cell>
          <cell r="Q49">
            <v>0</v>
          </cell>
          <cell r="R49">
            <v>12315283.48</v>
          </cell>
          <cell r="V49">
            <v>39908.160000000003</v>
          </cell>
          <cell r="W49" t="str">
            <v>rub</v>
          </cell>
        </row>
        <row r="50">
          <cell r="A50" t="str">
            <v>FC</v>
          </cell>
          <cell r="B50">
            <v>16584.939999999999</v>
          </cell>
          <cell r="C50">
            <v>1</v>
          </cell>
          <cell r="D50">
            <v>1355.2</v>
          </cell>
          <cell r="E50">
            <v>0</v>
          </cell>
          <cell r="F50">
            <v>17941.14</v>
          </cell>
          <cell r="G50">
            <v>6015613.5199999996</v>
          </cell>
          <cell r="H50">
            <v>309.89999999999998</v>
          </cell>
          <cell r="I50">
            <v>346620.89</v>
          </cell>
          <cell r="J50">
            <v>2434</v>
          </cell>
          <cell r="K50">
            <v>482.76</v>
          </cell>
          <cell r="L50">
            <v>0</v>
          </cell>
          <cell r="M50">
            <v>0</v>
          </cell>
          <cell r="N50">
            <v>6365461.0699999994</v>
          </cell>
          <cell r="O50">
            <v>191257.88</v>
          </cell>
          <cell r="P50">
            <v>6556718.9499999993</v>
          </cell>
          <cell r="R50">
            <v>6556718.9499999993</v>
          </cell>
          <cell r="S50" t="str">
            <v>0A002</v>
          </cell>
          <cell r="T50" t="str">
            <v>FAB</v>
          </cell>
          <cell r="W50" t="str">
            <v>FAB</v>
          </cell>
        </row>
        <row r="51">
          <cell r="A51" t="str">
            <v>CI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R51">
            <v>0</v>
          </cell>
          <cell r="S51" t="str">
            <v>0A002</v>
          </cell>
          <cell r="T51" t="str">
            <v>FAB</v>
          </cell>
          <cell r="V51">
            <v>29.94</v>
          </cell>
          <cell r="W51" t="str">
            <v>rub</v>
          </cell>
        </row>
        <row r="52">
          <cell r="A52" t="str">
            <v>CQC</v>
          </cell>
          <cell r="B52">
            <v>222.3</v>
          </cell>
          <cell r="C52">
            <v>1203.74</v>
          </cell>
          <cell r="D52">
            <v>0</v>
          </cell>
          <cell r="E52">
            <v>0</v>
          </cell>
          <cell r="F52">
            <v>1426.04</v>
          </cell>
          <cell r="G52">
            <v>115387.21</v>
          </cell>
          <cell r="H52">
            <v>382594.87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497982.08</v>
          </cell>
          <cell r="O52">
            <v>14908.63</v>
          </cell>
          <cell r="P52">
            <v>512890.71</v>
          </cell>
          <cell r="R52">
            <v>512890.71</v>
          </cell>
          <cell r="S52" t="str">
            <v>0A002</v>
          </cell>
          <cell r="T52" t="str">
            <v>FAB</v>
          </cell>
          <cell r="W52" t="str">
            <v>ACH</v>
          </cell>
        </row>
        <row r="53">
          <cell r="A53" t="str">
            <v>FC_aléas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R53">
            <v>0</v>
          </cell>
          <cell r="S53" t="str">
            <v>0A002</v>
          </cell>
          <cell r="T53" t="str">
            <v>FAB</v>
          </cell>
          <cell r="V53">
            <v>153862.25</v>
          </cell>
        </row>
        <row r="54">
          <cell r="A54" t="str">
            <v>TOTAL TRA.F.</v>
          </cell>
          <cell r="B54">
            <v>16807.239999999998</v>
          </cell>
          <cell r="C54">
            <v>1204.74</v>
          </cell>
          <cell r="D54">
            <v>1355.2</v>
          </cell>
          <cell r="E54">
            <v>0</v>
          </cell>
          <cell r="F54">
            <v>19367.18</v>
          </cell>
          <cell r="G54">
            <v>6131000.7299999995</v>
          </cell>
          <cell r="H54">
            <v>382904.77</v>
          </cell>
          <cell r="I54">
            <v>346620.89</v>
          </cell>
          <cell r="J54">
            <v>2434</v>
          </cell>
          <cell r="K54">
            <v>482.76</v>
          </cell>
          <cell r="L54">
            <v>0</v>
          </cell>
          <cell r="M54">
            <v>0</v>
          </cell>
          <cell r="N54">
            <v>6863443.1499999994</v>
          </cell>
          <cell r="O54">
            <v>206166.51</v>
          </cell>
          <cell r="P54">
            <v>7069609.6599999992</v>
          </cell>
          <cell r="Q54">
            <v>0</v>
          </cell>
          <cell r="R54">
            <v>7069609.6599999992</v>
          </cell>
          <cell r="V54">
            <v>0</v>
          </cell>
        </row>
        <row r="55">
          <cell r="A55" t="str">
            <v>FFE</v>
          </cell>
          <cell r="B55">
            <v>4135.37</v>
          </cell>
          <cell r="C55">
            <v>5.66</v>
          </cell>
          <cell r="D55">
            <v>3.06</v>
          </cell>
          <cell r="E55">
            <v>0</v>
          </cell>
          <cell r="F55">
            <v>4144.09</v>
          </cell>
          <cell r="G55">
            <v>1012225.14</v>
          </cell>
          <cell r="H55">
            <v>2110.6</v>
          </cell>
          <cell r="I55">
            <v>1858.72</v>
          </cell>
          <cell r="J55">
            <v>12888.7</v>
          </cell>
          <cell r="K55">
            <v>0</v>
          </cell>
          <cell r="L55">
            <v>0</v>
          </cell>
          <cell r="M55">
            <v>0</v>
          </cell>
          <cell r="N55">
            <v>1029083.1599999999</v>
          </cell>
          <cell r="O55">
            <v>29885.360000000001</v>
          </cell>
          <cell r="P55">
            <v>1058968.52</v>
          </cell>
          <cell r="R55">
            <v>1058968.52</v>
          </cell>
          <cell r="S55" t="str">
            <v>0A002</v>
          </cell>
          <cell r="T55" t="str">
            <v>FAB</v>
          </cell>
        </row>
        <row r="56">
          <cell r="A56" t="str">
            <v>LG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R56">
            <v>0</v>
          </cell>
          <cell r="S56" t="str">
            <v>0A002</v>
          </cell>
          <cell r="T56" t="str">
            <v>FAB</v>
          </cell>
        </row>
        <row r="57">
          <cell r="A57" t="str">
            <v>EQ</v>
          </cell>
          <cell r="B57">
            <v>0</v>
          </cell>
          <cell r="C57">
            <v>175</v>
          </cell>
          <cell r="D57">
            <v>0</v>
          </cell>
          <cell r="E57">
            <v>0</v>
          </cell>
          <cell r="F57">
            <v>175</v>
          </cell>
          <cell r="G57">
            <v>0</v>
          </cell>
          <cell r="H57">
            <v>35990.6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35990.6</v>
          </cell>
          <cell r="O57">
            <v>1079.72</v>
          </cell>
          <cell r="P57">
            <v>37070.32</v>
          </cell>
          <cell r="R57">
            <v>37070.32</v>
          </cell>
          <cell r="S57" t="str">
            <v>0A002</v>
          </cell>
          <cell r="T57" t="str">
            <v>FAB</v>
          </cell>
          <cell r="V57" t="str">
            <v>FRFPRE</v>
          </cell>
        </row>
        <row r="58">
          <cell r="A58" t="str">
            <v>FFE_aléas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R58">
            <v>0</v>
          </cell>
          <cell r="S58" t="str">
            <v>0A002</v>
          </cell>
          <cell r="T58" t="str">
            <v>FAB</v>
          </cell>
          <cell r="V58">
            <v>25577714.240000002</v>
          </cell>
          <cell r="W58" t="str">
            <v>rub</v>
          </cell>
        </row>
        <row r="59">
          <cell r="A59" t="str">
            <v>TOTAL TRA.I.</v>
          </cell>
          <cell r="B59">
            <v>4135.37</v>
          </cell>
          <cell r="C59">
            <v>180.66</v>
          </cell>
          <cell r="D59">
            <v>3.06</v>
          </cell>
          <cell r="E59">
            <v>0</v>
          </cell>
          <cell r="F59">
            <v>4319.09</v>
          </cell>
          <cell r="G59">
            <v>1012225.14</v>
          </cell>
          <cell r="H59">
            <v>38101.199999999997</v>
          </cell>
          <cell r="I59">
            <v>1858.72</v>
          </cell>
          <cell r="J59">
            <v>12888.7</v>
          </cell>
          <cell r="K59">
            <v>0</v>
          </cell>
          <cell r="L59">
            <v>0</v>
          </cell>
          <cell r="M59">
            <v>0</v>
          </cell>
          <cell r="N59">
            <v>1065073.76</v>
          </cell>
          <cell r="O59">
            <v>30965.08</v>
          </cell>
          <cell r="P59">
            <v>1096038.8400000001</v>
          </cell>
          <cell r="Q59">
            <v>0</v>
          </cell>
          <cell r="R59">
            <v>1096038.8400000001</v>
          </cell>
          <cell r="W59" t="str">
            <v>ETU</v>
          </cell>
        </row>
        <row r="60">
          <cell r="A60" t="str">
            <v>FFC</v>
          </cell>
          <cell r="B60">
            <v>5368.25</v>
          </cell>
          <cell r="C60">
            <v>0</v>
          </cell>
          <cell r="D60">
            <v>0</v>
          </cell>
          <cell r="E60">
            <v>0</v>
          </cell>
          <cell r="F60">
            <v>5368.25</v>
          </cell>
          <cell r="G60">
            <v>1530157.76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1530157.76</v>
          </cell>
          <cell r="O60">
            <v>47787.12</v>
          </cell>
          <cell r="P60">
            <v>1577944.8800000001</v>
          </cell>
          <cell r="R60">
            <v>1577944.8800000001</v>
          </cell>
          <cell r="S60" t="str">
            <v>0A002</v>
          </cell>
          <cell r="T60" t="str">
            <v>FAB</v>
          </cell>
          <cell r="V60">
            <v>3652504.9000000004</v>
          </cell>
          <cell r="W60" t="str">
            <v>rub</v>
          </cell>
        </row>
        <row r="61">
          <cell r="A61" t="str">
            <v>CQU</v>
          </cell>
          <cell r="B61">
            <v>48.84</v>
          </cell>
          <cell r="C61">
            <v>493.39</v>
          </cell>
          <cell r="D61">
            <v>0</v>
          </cell>
          <cell r="E61">
            <v>0</v>
          </cell>
          <cell r="F61">
            <v>542.23</v>
          </cell>
          <cell r="G61">
            <v>14236.86</v>
          </cell>
          <cell r="H61">
            <v>141529.89000000001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155766.75</v>
          </cell>
          <cell r="O61">
            <v>4650.13</v>
          </cell>
          <cell r="P61">
            <v>160416.88</v>
          </cell>
          <cell r="R61">
            <v>160416.88</v>
          </cell>
          <cell r="S61" t="str">
            <v>0A002</v>
          </cell>
          <cell r="T61" t="str">
            <v>FAB</v>
          </cell>
          <cell r="W61" t="str">
            <v>PRP</v>
          </cell>
        </row>
        <row r="62">
          <cell r="A62" t="str">
            <v>ES</v>
          </cell>
          <cell r="B62">
            <v>65.58</v>
          </cell>
          <cell r="C62">
            <v>1162.4000000000001</v>
          </cell>
          <cell r="D62">
            <v>0</v>
          </cell>
          <cell r="E62">
            <v>0</v>
          </cell>
          <cell r="F62">
            <v>1227.98</v>
          </cell>
          <cell r="G62">
            <v>23024.9</v>
          </cell>
          <cell r="H62">
            <v>362644.47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385669.37</v>
          </cell>
          <cell r="O62">
            <v>11570.09</v>
          </cell>
          <cell r="P62">
            <v>397239.46</v>
          </cell>
          <cell r="R62">
            <v>397239.46</v>
          </cell>
          <cell r="S62" t="str">
            <v>0A002</v>
          </cell>
          <cell r="T62" t="str">
            <v>FAB</v>
          </cell>
          <cell r="V62">
            <v>2524865.5499999998</v>
          </cell>
          <cell r="W62" t="str">
            <v>rub</v>
          </cell>
        </row>
        <row r="63">
          <cell r="A63" t="str">
            <v>FFC_aléas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R63">
            <v>0</v>
          </cell>
          <cell r="S63" t="str">
            <v>0A002</v>
          </cell>
          <cell r="T63" t="str">
            <v>FAB</v>
          </cell>
          <cell r="W63" t="str">
            <v>SAF</v>
          </cell>
        </row>
        <row r="64">
          <cell r="A64" t="str">
            <v>EXMO</v>
          </cell>
          <cell r="B64">
            <v>5.0999999999999996</v>
          </cell>
          <cell r="C64">
            <v>55.89</v>
          </cell>
          <cell r="D64">
            <v>0</v>
          </cell>
          <cell r="E64">
            <v>0</v>
          </cell>
          <cell r="F64">
            <v>60.99</v>
          </cell>
          <cell r="G64">
            <v>1185.75</v>
          </cell>
          <cell r="H64">
            <v>16505.93</v>
          </cell>
          <cell r="I64">
            <v>0</v>
          </cell>
          <cell r="J64">
            <v>0</v>
          </cell>
          <cell r="K64">
            <v>0</v>
          </cell>
          <cell r="L64">
            <v>3135.4</v>
          </cell>
          <cell r="M64">
            <v>0</v>
          </cell>
          <cell r="N64">
            <v>20827.080000000002</v>
          </cell>
          <cell r="O64">
            <v>530.76</v>
          </cell>
          <cell r="P64">
            <v>21357.84</v>
          </cell>
          <cell r="R64">
            <v>21357.84</v>
          </cell>
          <cell r="S64" t="str">
            <v>0A002</v>
          </cell>
          <cell r="T64" t="str">
            <v>FAB</v>
          </cell>
          <cell r="V64">
            <v>14028636.43</v>
          </cell>
          <cell r="W64" t="str">
            <v>rub</v>
          </cell>
        </row>
        <row r="65">
          <cell r="A65" t="str">
            <v>EXMAT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9166.0300000000007</v>
          </cell>
          <cell r="L65">
            <v>0</v>
          </cell>
          <cell r="M65">
            <v>0</v>
          </cell>
          <cell r="N65">
            <v>9166.0300000000007</v>
          </cell>
          <cell r="O65">
            <v>977.67</v>
          </cell>
          <cell r="P65">
            <v>10143.700000000001</v>
          </cell>
          <cell r="R65">
            <v>10143.700000000001</v>
          </cell>
          <cell r="S65" t="str">
            <v>0A001</v>
          </cell>
          <cell r="T65" t="str">
            <v>FAB</v>
          </cell>
          <cell r="W65" t="str">
            <v>FAB</v>
          </cell>
        </row>
        <row r="66">
          <cell r="A66" t="str">
            <v>EX</v>
          </cell>
          <cell r="B66">
            <v>5.0999999999999996</v>
          </cell>
          <cell r="C66">
            <v>55.89</v>
          </cell>
          <cell r="D66">
            <v>0</v>
          </cell>
          <cell r="E66">
            <v>0</v>
          </cell>
          <cell r="F66">
            <v>60.99</v>
          </cell>
          <cell r="G66">
            <v>1185.75</v>
          </cell>
          <cell r="H66">
            <v>16505.93</v>
          </cell>
          <cell r="I66">
            <v>0</v>
          </cell>
          <cell r="J66">
            <v>0</v>
          </cell>
          <cell r="K66">
            <v>9166.0300000000007</v>
          </cell>
          <cell r="L66">
            <v>3135.4</v>
          </cell>
          <cell r="M66">
            <v>0</v>
          </cell>
          <cell r="N66">
            <v>29993.11</v>
          </cell>
          <cell r="O66">
            <v>1508.4299999999998</v>
          </cell>
          <cell r="P66">
            <v>31501.54</v>
          </cell>
          <cell r="R66">
            <v>31501.54</v>
          </cell>
          <cell r="V66">
            <v>14742528.33</v>
          </cell>
          <cell r="W66" t="str">
            <v>rub</v>
          </cell>
        </row>
        <row r="67">
          <cell r="A67" t="str">
            <v>TOTAL TRA.U.</v>
          </cell>
          <cell r="B67">
            <v>5487.77</v>
          </cell>
          <cell r="C67">
            <v>1711.68</v>
          </cell>
          <cell r="D67">
            <v>0</v>
          </cell>
          <cell r="E67">
            <v>0</v>
          </cell>
          <cell r="F67">
            <v>7199.4499999999989</v>
          </cell>
          <cell r="G67">
            <v>1568605.27</v>
          </cell>
          <cell r="H67">
            <v>520680.29</v>
          </cell>
          <cell r="I67">
            <v>0</v>
          </cell>
          <cell r="J67">
            <v>0</v>
          </cell>
          <cell r="K67">
            <v>9166.0300000000007</v>
          </cell>
          <cell r="L67">
            <v>3135.4</v>
          </cell>
          <cell r="M67">
            <v>0</v>
          </cell>
          <cell r="N67">
            <v>2101586.9899999998</v>
          </cell>
          <cell r="O67">
            <v>65515.77</v>
          </cell>
          <cell r="P67">
            <v>2167102.7600000002</v>
          </cell>
          <cell r="Q67">
            <v>0</v>
          </cell>
          <cell r="R67">
            <v>2167102.7600000002</v>
          </cell>
          <cell r="W67" t="str">
            <v>ACH</v>
          </cell>
        </row>
        <row r="68">
          <cell r="A68" t="str">
            <v>KI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R68">
            <v>0</v>
          </cell>
          <cell r="S68" t="str">
            <v>0A002</v>
          </cell>
          <cell r="T68" t="str">
            <v>FAB</v>
          </cell>
          <cell r="V68">
            <v>60526249.450000003</v>
          </cell>
        </row>
        <row r="69">
          <cell r="A69" t="str">
            <v>ALEAS KI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R69">
            <v>0</v>
          </cell>
          <cell r="S69" t="str">
            <v>0A002</v>
          </cell>
          <cell r="T69" t="str">
            <v>FAB</v>
          </cell>
          <cell r="V69">
            <v>0</v>
          </cell>
        </row>
        <row r="70">
          <cell r="A70" t="str">
            <v>TOTAL TRA.S.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TOTAL Frais Variables</v>
          </cell>
          <cell r="B71">
            <v>26430.379999999997</v>
          </cell>
          <cell r="C71">
            <v>3097.08</v>
          </cell>
          <cell r="D71">
            <v>1358.26</v>
          </cell>
          <cell r="E71">
            <v>0</v>
          </cell>
          <cell r="F71">
            <v>30885.72</v>
          </cell>
          <cell r="G71">
            <v>8711831.1400000006</v>
          </cell>
          <cell r="H71">
            <v>941686.26</v>
          </cell>
          <cell r="I71">
            <v>348479.61</v>
          </cell>
          <cell r="J71">
            <v>17112.29</v>
          </cell>
          <cell r="K71">
            <v>11207173.16</v>
          </cell>
          <cell r="L71">
            <v>3135.4</v>
          </cell>
          <cell r="M71">
            <v>-52040</v>
          </cell>
          <cell r="N71">
            <v>21177377.859999999</v>
          </cell>
          <cell r="O71">
            <v>1470656.88</v>
          </cell>
          <cell r="P71">
            <v>22648034.740000002</v>
          </cell>
          <cell r="Q71">
            <v>0</v>
          </cell>
          <cell r="R71">
            <v>22648034.740000002</v>
          </cell>
        </row>
        <row r="73">
          <cell r="A73" t="str">
            <v>DV</v>
          </cell>
          <cell r="B73">
            <v>0</v>
          </cell>
          <cell r="C73">
            <v>1613.76</v>
          </cell>
          <cell r="D73">
            <v>205.8</v>
          </cell>
          <cell r="E73">
            <v>0</v>
          </cell>
          <cell r="F73">
            <v>1819.56</v>
          </cell>
          <cell r="G73">
            <v>0</v>
          </cell>
          <cell r="H73">
            <v>386775.68</v>
          </cell>
          <cell r="I73">
            <v>49711.19</v>
          </cell>
          <cell r="J73">
            <v>0</v>
          </cell>
          <cell r="K73">
            <v>30.64</v>
          </cell>
          <cell r="L73">
            <v>0</v>
          </cell>
          <cell r="M73">
            <v>0</v>
          </cell>
          <cell r="N73">
            <v>436517.51</v>
          </cell>
          <cell r="O73">
            <v>13098.06</v>
          </cell>
          <cell r="P73">
            <v>449615.57</v>
          </cell>
          <cell r="R73">
            <v>449615.57</v>
          </cell>
          <cell r="S73" t="str">
            <v>0A005 SAF</v>
          </cell>
          <cell r="T73" t="str">
            <v>SAF</v>
          </cell>
        </row>
        <row r="74">
          <cell r="A74" t="str">
            <v>ALEAS DV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R74">
            <v>0</v>
          </cell>
          <cell r="S74" t="str">
            <v>0A005 SAF</v>
          </cell>
          <cell r="T74" t="str">
            <v>SAF</v>
          </cell>
        </row>
        <row r="75">
          <cell r="A75" t="str">
            <v xml:space="preserve">TOTAL TRA.E. </v>
          </cell>
          <cell r="B75">
            <v>0</v>
          </cell>
          <cell r="C75">
            <v>1613.76</v>
          </cell>
          <cell r="D75">
            <v>205.8</v>
          </cell>
          <cell r="E75">
            <v>0</v>
          </cell>
          <cell r="F75">
            <v>1819.56</v>
          </cell>
          <cell r="G75">
            <v>0</v>
          </cell>
          <cell r="H75">
            <v>386775.68</v>
          </cell>
          <cell r="I75">
            <v>49711.19</v>
          </cell>
          <cell r="J75">
            <v>0</v>
          </cell>
          <cell r="K75">
            <v>30.64</v>
          </cell>
          <cell r="L75">
            <v>0</v>
          </cell>
          <cell r="M75">
            <v>0</v>
          </cell>
          <cell r="N75">
            <v>436517.51</v>
          </cell>
          <cell r="O75">
            <v>13098.06</v>
          </cell>
          <cell r="P75">
            <v>449615.57</v>
          </cell>
          <cell r="Q75">
            <v>0</v>
          </cell>
          <cell r="R75">
            <v>449615.57</v>
          </cell>
        </row>
        <row r="76">
          <cell r="A76" t="str">
            <v>GA</v>
          </cell>
          <cell r="B76">
            <v>0</v>
          </cell>
          <cell r="C76">
            <v>-7.7</v>
          </cell>
          <cell r="D76">
            <v>2404.1</v>
          </cell>
          <cell r="E76">
            <v>0</v>
          </cell>
          <cell r="F76">
            <v>2396.4</v>
          </cell>
          <cell r="G76">
            <v>0</v>
          </cell>
          <cell r="H76">
            <v>-5488.57</v>
          </cell>
          <cell r="I76">
            <v>1162005.6299999999</v>
          </cell>
          <cell r="J76">
            <v>0</v>
          </cell>
          <cell r="K76">
            <v>-204350.28</v>
          </cell>
          <cell r="L76">
            <v>44055.43</v>
          </cell>
          <cell r="M76">
            <v>0</v>
          </cell>
          <cell r="N76">
            <v>996222.20999999985</v>
          </cell>
          <cell r="O76">
            <v>11108.54</v>
          </cell>
          <cell r="P76">
            <v>1007330.7499999999</v>
          </cell>
          <cell r="R76">
            <v>1007330.7499999999</v>
          </cell>
          <cell r="S76" t="str">
            <v>0A005 SAF</v>
          </cell>
          <cell r="T76" t="str">
            <v>SAF</v>
          </cell>
        </row>
        <row r="77">
          <cell r="A77" t="str">
            <v>LP</v>
          </cell>
          <cell r="B77">
            <v>0</v>
          </cell>
          <cell r="C77">
            <v>8.11</v>
          </cell>
          <cell r="D77">
            <v>2616.2199999999998</v>
          </cell>
          <cell r="E77">
            <v>0</v>
          </cell>
          <cell r="F77">
            <v>2624.33</v>
          </cell>
          <cell r="G77">
            <v>0</v>
          </cell>
          <cell r="H77">
            <v>89325.08</v>
          </cell>
          <cell r="I77">
            <v>941649.89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1030974.97</v>
          </cell>
          <cell r="O77">
            <v>36944.26</v>
          </cell>
          <cell r="P77">
            <v>1067919.23</v>
          </cell>
          <cell r="R77">
            <v>1067919.23</v>
          </cell>
          <cell r="S77" t="str">
            <v>0A005 SAF</v>
          </cell>
          <cell r="T77" t="str">
            <v>SAF</v>
          </cell>
        </row>
        <row r="78">
          <cell r="A78" t="str">
            <v>AQ</v>
          </cell>
          <cell r="B78">
            <v>0</v>
          </cell>
          <cell r="C78">
            <v>3051.43</v>
          </cell>
          <cell r="D78">
            <v>1019.45</v>
          </cell>
          <cell r="E78">
            <v>0</v>
          </cell>
          <cell r="F78">
            <v>4070.88</v>
          </cell>
          <cell r="G78">
            <v>0</v>
          </cell>
          <cell r="H78">
            <v>1278590.3799999999</v>
          </cell>
          <cell r="I78">
            <v>508376.77</v>
          </cell>
          <cell r="J78">
            <v>0</v>
          </cell>
          <cell r="K78">
            <v>579.34</v>
          </cell>
          <cell r="L78">
            <v>60</v>
          </cell>
          <cell r="M78">
            <v>0</v>
          </cell>
          <cell r="N78">
            <v>1787606.49</v>
          </cell>
          <cell r="O78">
            <v>53674.14</v>
          </cell>
          <cell r="P78">
            <v>1841280.63</v>
          </cell>
          <cell r="R78">
            <v>1841280.63</v>
          </cell>
          <cell r="S78" t="str">
            <v>0A005 Dev</v>
          </cell>
          <cell r="T78" t="str">
            <v>FAB</v>
          </cell>
        </row>
        <row r="79">
          <cell r="A79" t="str">
            <v>GA_aléas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R79">
            <v>0</v>
          </cell>
          <cell r="S79" t="str">
            <v>0A005 Dev</v>
          </cell>
          <cell r="T79" t="str">
            <v>SAF</v>
          </cell>
        </row>
        <row r="80">
          <cell r="A80" t="str">
            <v xml:space="preserve">TOTAL TRA.U. </v>
          </cell>
          <cell r="B80">
            <v>0</v>
          </cell>
          <cell r="C80">
            <v>3051.8399999999997</v>
          </cell>
          <cell r="D80">
            <v>6039.7699999999995</v>
          </cell>
          <cell r="E80">
            <v>0</v>
          </cell>
          <cell r="F80">
            <v>9091.61</v>
          </cell>
          <cell r="G80">
            <v>0</v>
          </cell>
          <cell r="H80">
            <v>1362426.89</v>
          </cell>
          <cell r="I80">
            <v>2612032.29</v>
          </cell>
          <cell r="J80">
            <v>0</v>
          </cell>
          <cell r="K80">
            <v>-203770.94</v>
          </cell>
          <cell r="L80">
            <v>44115.43</v>
          </cell>
          <cell r="M80">
            <v>0</v>
          </cell>
          <cell r="N80">
            <v>3814803.67</v>
          </cell>
          <cell r="O80">
            <v>101726.94</v>
          </cell>
          <cell r="P80">
            <v>3916530.61</v>
          </cell>
          <cell r="Q80">
            <v>0</v>
          </cell>
          <cell r="R80">
            <v>3916530.61</v>
          </cell>
        </row>
        <row r="81">
          <cell r="A81" t="str">
            <v>TOTAL Suivi d'Affaires</v>
          </cell>
          <cell r="B81">
            <v>0</v>
          </cell>
          <cell r="C81">
            <v>4665.5999999999995</v>
          </cell>
          <cell r="D81">
            <v>6245.57</v>
          </cell>
          <cell r="E81">
            <v>0</v>
          </cell>
          <cell r="F81">
            <v>10911.17</v>
          </cell>
          <cell r="G81">
            <v>0</v>
          </cell>
          <cell r="H81">
            <v>1749202.5699999998</v>
          </cell>
          <cell r="I81">
            <v>2661743.48</v>
          </cell>
          <cell r="J81">
            <v>0</v>
          </cell>
          <cell r="K81">
            <v>-203740.3</v>
          </cell>
          <cell r="L81">
            <v>44115.43</v>
          </cell>
          <cell r="M81">
            <v>0</v>
          </cell>
          <cell r="N81">
            <v>4251321.18</v>
          </cell>
          <cell r="O81">
            <v>114825</v>
          </cell>
          <cell r="P81">
            <v>4366146.18</v>
          </cell>
          <cell r="Q81">
            <v>0</v>
          </cell>
          <cell r="R81">
            <v>4366146.18</v>
          </cell>
        </row>
        <row r="83">
          <cell r="A83" t="str">
            <v>TOTAL</v>
          </cell>
          <cell r="B83">
            <v>30042.789999999997</v>
          </cell>
          <cell r="C83">
            <v>77926.329999999987</v>
          </cell>
          <cell r="D83">
            <v>16623.72</v>
          </cell>
          <cell r="E83">
            <v>29269.41</v>
          </cell>
          <cell r="F83">
            <v>153862.25</v>
          </cell>
          <cell r="G83">
            <v>9594734.3600000013</v>
          </cell>
          <cell r="H83">
            <v>18503809.660000004</v>
          </cell>
          <cell r="I83">
            <v>5978241.75</v>
          </cell>
          <cell r="J83">
            <v>6952506.1200000001</v>
          </cell>
          <cell r="K83">
            <v>16030595.709999999</v>
          </cell>
          <cell r="L83">
            <v>300876.25</v>
          </cell>
          <cell r="M83">
            <v>-52040</v>
          </cell>
          <cell r="N83">
            <v>57308723.849999994</v>
          </cell>
          <cell r="O83">
            <v>3217525.5999999996</v>
          </cell>
          <cell r="P83">
            <v>60526249.450000003</v>
          </cell>
          <cell r="Q83">
            <v>0</v>
          </cell>
          <cell r="R83">
            <v>60526249.450000003</v>
          </cell>
          <cell r="S83">
            <v>0</v>
          </cell>
        </row>
      </sheetData>
      <sheetData sheetId="3" refreshError="1"/>
      <sheetData sheetId="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Содержание"/>
      <sheetName val="д_7_001"/>
      <sheetName val="XREF"/>
      <sheetName val="Добыча нефти4"/>
      <sheetName val="поставка сравн13"/>
      <sheetName val="100 за 6 месяцев 2003 года"/>
      <sheetName val="Hidden"/>
      <sheetName val="Anlagevermögen"/>
      <sheetName val="из сем"/>
      <sheetName val="Balance Sheet"/>
      <sheetName val="9 мес 2006 Еркен заполни здесь"/>
      <sheetName val="Production_analysis"/>
      <sheetName val="База"/>
      <sheetName val="FES"/>
      <sheetName val="Dictionaries"/>
      <sheetName val="Пр2"/>
      <sheetName val="А_Газ"/>
      <sheetName val="ФП"/>
      <sheetName val="list"/>
      <sheetName val="AVANCT caissier"/>
      <sheetName val="Destinataire caissier"/>
      <sheetName val="PFA caissier"/>
      <sheetName val="Начисления процентов"/>
      <sheetName val="ДС МЗК"/>
      <sheetName val="ОТиТБ"/>
      <sheetName val="Форма2"/>
      <sheetName val="Форма1"/>
      <sheetName val="summary"/>
      <sheetName val="Накл"/>
      <sheetName val="Предпосылки"/>
      <sheetName val="Quarterly (P)"/>
      <sheetName val="AL2"/>
      <sheetName val="ЦХЛ 2004"/>
      <sheetName val="ТМЗ-6"/>
      <sheetName val="ФО-12_"/>
      <sheetName val="1_(2)"/>
      <sheetName val="д_1_001"/>
      <sheetName val="д_2_001"/>
      <sheetName val="д_2_002"/>
      <sheetName val="д_2_003"/>
      <sheetName val="д_2_004"/>
      <sheetName val="д_2_005"/>
      <sheetName val="д_2_006"/>
      <sheetName val="д_2_007"/>
      <sheetName val="д_2_008"/>
      <sheetName val="д_2_009"/>
      <sheetName val="д_2_010"/>
      <sheetName val="д_3_001"/>
      <sheetName val="Д_3_002"/>
      <sheetName val="д_4_001"/>
      <sheetName val="д_6_001"/>
      <sheetName val="д_6_002"/>
      <sheetName val="д_6_003"/>
      <sheetName val="д_7_0011"/>
      <sheetName val="д_8_001"/>
      <sheetName val="д_8_002"/>
      <sheetName val="д_9_001"/>
      <sheetName val="Д_11"/>
      <sheetName val="д_13_001"/>
      <sheetName val="д_13_002"/>
      <sheetName val="Д_13_004"/>
      <sheetName val="д_13_005"/>
      <sheetName val="д_13_007"/>
      <sheetName val="д_14_001"/>
      <sheetName val="д_15_001"/>
      <sheetName val="д_16_001"/>
      <sheetName val="д_17_001"/>
      <sheetName val="д_17_002"/>
      <sheetName val="д_20_001"/>
      <sheetName val="д_22_001"/>
      <sheetName val="д_22_002"/>
      <sheetName val="д_22_003"/>
      <sheetName val="д_22_005"/>
      <sheetName val="расш_22"/>
      <sheetName val="д_23"/>
      <sheetName val="д_25_001"/>
      <sheetName val="д_27_001"/>
      <sheetName val="д_28_001"/>
      <sheetName val="д_28_002"/>
      <sheetName val="д_28_003"/>
      <sheetName val="д_28_004"/>
      <sheetName val="д_28_005"/>
      <sheetName val="д_28_006"/>
      <sheetName val="ЗАО_(2)"/>
      <sheetName val="ОАО_(2)"/>
      <sheetName val="Прочие_(2)"/>
      <sheetName val="Стор_нов_(2)"/>
      <sheetName val="форма_№_1_"/>
      <sheetName val="Форма_№2"/>
      <sheetName val="Форма_№3"/>
      <sheetName val="Формат_№4"/>
      <sheetName val="Добыча_нефти4"/>
      <sheetName val="поставка_сравн13"/>
      <sheetName val="100_за_6_месяцев_2003_года"/>
      <sheetName val="Balance_Sheet"/>
      <sheetName val="из_сем"/>
      <sheetName val="9_мес_2006_Еркен_заполни_здесь"/>
      <sheetName val="AVANCT_caissier"/>
      <sheetName val="Destinataire_caissier"/>
      <sheetName val="PFA_caissier"/>
      <sheetName val="ДС_МЗК"/>
      <sheetName val="Начисления_процентов"/>
      <sheetName val="1-1"/>
      <sheetName val="Capex"/>
      <sheetName val="12 разд. все"/>
      <sheetName val="Ctrl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 refreshError="1"/>
      <sheetData sheetId="199" refreshError="1"/>
      <sheetData sheetId="20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Details-EUR"/>
      <sheetName val="Basis BEF"/>
      <sheetName val="97-98"/>
      <sheetName val="98-99"/>
      <sheetName val="Model-KEUR"/>
      <sheetName val="Details-KEUR"/>
      <sheetName val="Fixed assets"/>
      <sheetName val="Afschrijvingstabellen"/>
      <sheetName val="д.7.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cpta R3"/>
      <sheetName val="2-"/>
      <sheetName val="3-"/>
      <sheetName val="tcd 3-"/>
      <sheetName val="Base_cpt"/>
      <sheetName val="Base_point"/>
      <sheetName val="TCD pre "/>
      <sheetName val="étal resp"/>
      <sheetName val="étal ferrand"/>
      <sheetName val="étal achats"/>
      <sheetName val="vérif kg"/>
      <sheetName val="recap gerlier"/>
      <sheetName val="taux_std"/>
      <sheetName val="Taux standards 992000"/>
      <sheetName val="OTP R3-R2"/>
      <sheetName val="Feuil2"/>
      <sheetName val="TCD NAT CPTAB"/>
      <sheetName val="BASE NAT CPT"/>
      <sheetName val="Module1"/>
      <sheetName val="Basis B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3">
          <cell r="A3" t="str">
            <v>Indice</v>
          </cell>
          <cell r="B3" t="str">
            <v>Poste</v>
          </cell>
          <cell r="C3" t="str">
            <v>Cat</v>
          </cell>
          <cell r="D3" t="str">
            <v>Sect°</v>
          </cell>
        </row>
        <row r="4">
          <cell r="A4" t="str">
            <v>712 - Responsable du pilotage sérieACTIVITE125</v>
          </cell>
          <cell r="B4" t="str">
            <v>712 - Responsable du pilotage série</v>
          </cell>
          <cell r="C4" t="str">
            <v>ACTIVITE</v>
          </cell>
          <cell r="D4">
            <v>125</v>
          </cell>
          <cell r="E4">
            <v>48.3</v>
          </cell>
        </row>
        <row r="5">
          <cell r="A5" t="str">
            <v>611 - Responsable industriel de projetACTIVITE25</v>
          </cell>
          <cell r="B5" t="str">
            <v>611 - Responsable industriel de projet</v>
          </cell>
          <cell r="C5" t="str">
            <v>ACTIVITE</v>
          </cell>
          <cell r="D5">
            <v>25</v>
          </cell>
          <cell r="E5">
            <v>58.3</v>
          </cell>
        </row>
        <row r="6">
          <cell r="A6" t="str">
            <v>612 - Devis BUIACTIVITE71</v>
          </cell>
          <cell r="B6" t="str">
            <v>612 - Devis BUI</v>
          </cell>
          <cell r="C6" t="str">
            <v>ACTIVITE</v>
          </cell>
          <cell r="D6">
            <v>71</v>
          </cell>
          <cell r="E6">
            <v>41</v>
          </cell>
        </row>
        <row r="7">
          <cell r="A7" t="str">
            <v>652 - Etudes - implantationACTIVITE35</v>
          </cell>
          <cell r="B7" t="str">
            <v>652 - Etudes - implantation</v>
          </cell>
          <cell r="C7" t="str">
            <v>ACTIVITE</v>
          </cell>
          <cell r="D7">
            <v>35</v>
          </cell>
          <cell r="E7">
            <v>57.2</v>
          </cell>
        </row>
        <row r="8">
          <cell r="A8" t="str">
            <v>664 - Outillages - implantationACTIVITE27</v>
          </cell>
          <cell r="B8" t="str">
            <v>664 - Outillages - implantation</v>
          </cell>
          <cell r="C8" t="str">
            <v>ACTIVITE</v>
          </cell>
          <cell r="D8">
            <v>27</v>
          </cell>
          <cell r="E8">
            <v>45.5</v>
          </cell>
        </row>
        <row r="9">
          <cell r="A9" t="str">
            <v>644 - Méthodes - experts en industrialisationACTIVITE23</v>
          </cell>
          <cell r="B9" t="str">
            <v>644 - Méthodes - experts en industrialisation</v>
          </cell>
          <cell r="C9" t="str">
            <v>ACTIVITE</v>
          </cell>
          <cell r="D9">
            <v>23</v>
          </cell>
          <cell r="E9">
            <v>58.3</v>
          </cell>
        </row>
        <row r="10">
          <cell r="A10" t="str">
            <v>62 -  Nomenclature Indus.ACTIVITE25</v>
          </cell>
          <cell r="B10" t="str">
            <v>62 -  Nomenclature Indus.</v>
          </cell>
          <cell r="C10" t="str">
            <v>ACTIVITE</v>
          </cell>
          <cell r="D10">
            <v>25</v>
          </cell>
          <cell r="E10">
            <v>58.3</v>
          </cell>
        </row>
        <row r="11">
          <cell r="A11" t="str">
            <v>711 - Responsable de chaine de fabricationACTIVITE5</v>
          </cell>
          <cell r="B11" t="str">
            <v>711 - Responsable de chaine de fabrication</v>
          </cell>
          <cell r="C11" t="str">
            <v>ACTIVITE</v>
          </cell>
          <cell r="D11">
            <v>5</v>
          </cell>
          <cell r="E11">
            <v>49</v>
          </cell>
        </row>
        <row r="12">
          <cell r="A12" t="str">
            <v>7111 - Responsable de chaine de fabricationACTIVITE5</v>
          </cell>
          <cell r="B12" t="str">
            <v>7111 - Responsable de chaine de fabrication</v>
          </cell>
          <cell r="C12" t="str">
            <v>ACTIVITE</v>
          </cell>
          <cell r="D12">
            <v>5</v>
          </cell>
          <cell r="E12">
            <v>49</v>
          </cell>
        </row>
        <row r="13">
          <cell r="A13" t="str">
            <v>631 - Etudes - outillages &amp; process chaudronsACTIVITE9</v>
          </cell>
          <cell r="B13" t="str">
            <v>631 - Etudes - outillages &amp; process chaudrons</v>
          </cell>
          <cell r="C13" t="str">
            <v>ACTIVITE</v>
          </cell>
          <cell r="D13">
            <v>9</v>
          </cell>
          <cell r="E13">
            <v>43.7</v>
          </cell>
        </row>
        <row r="14">
          <cell r="A14" t="str">
            <v>632 - Etudes - outillages &amp; process habillageACTIVITE9</v>
          </cell>
          <cell r="B14" t="str">
            <v>632 - Etudes - outillages &amp; process habillage</v>
          </cell>
          <cell r="C14" t="str">
            <v>ACTIVITE</v>
          </cell>
          <cell r="D14">
            <v>9</v>
          </cell>
          <cell r="E14">
            <v>43.7</v>
          </cell>
        </row>
        <row r="15">
          <cell r="A15" t="str">
            <v>6321 - Etudes - outillages &amp; process habillageACTIVITE9</v>
          </cell>
          <cell r="B15" t="str">
            <v>6321 - Etudes - outillages &amp; process habillage</v>
          </cell>
          <cell r="C15" t="str">
            <v>ACTIVITE</v>
          </cell>
          <cell r="D15">
            <v>9</v>
          </cell>
          <cell r="E15">
            <v>43.7</v>
          </cell>
        </row>
        <row r="16">
          <cell r="A16" t="str">
            <v>661 - Outillages - chaudronsACTIVITE27</v>
          </cell>
          <cell r="B16" t="str">
            <v>661 - Outillages - chaudrons</v>
          </cell>
          <cell r="C16" t="str">
            <v>ACTIVITE</v>
          </cell>
          <cell r="D16">
            <v>27</v>
          </cell>
          <cell r="E16">
            <v>45.5</v>
          </cell>
        </row>
        <row r="17">
          <cell r="A17" t="str">
            <v>663 - Outillages - habillageACTIVITE27</v>
          </cell>
          <cell r="B17" t="str">
            <v>663 - Outillages - habillage</v>
          </cell>
          <cell r="C17" t="str">
            <v>ACTIVITE</v>
          </cell>
          <cell r="D17">
            <v>27</v>
          </cell>
          <cell r="E17">
            <v>45.5</v>
          </cell>
        </row>
        <row r="18">
          <cell r="A18" t="str">
            <v>666 - Outillages - peintureACTIVITE15</v>
          </cell>
          <cell r="B18" t="str">
            <v>666 - Outillages - peinture</v>
          </cell>
          <cell r="C18" t="str">
            <v>ACTIVITE</v>
          </cell>
          <cell r="D18">
            <v>15</v>
          </cell>
          <cell r="E18">
            <v>74.5</v>
          </cell>
        </row>
        <row r="19">
          <cell r="A19" t="str">
            <v>643 - Méthodes - peintureACTIVITE15</v>
          </cell>
          <cell r="B19" t="str">
            <v>643 - Méthodes - peinture</v>
          </cell>
          <cell r="C19" t="str">
            <v>ACTIVITE</v>
          </cell>
          <cell r="D19">
            <v>15</v>
          </cell>
          <cell r="E19">
            <v>74.5</v>
          </cell>
        </row>
        <row r="20">
          <cell r="A20" t="str">
            <v>645 - Méthodes - chaudronsACTIVITE9</v>
          </cell>
          <cell r="B20" t="str">
            <v>645 - Méthodes - chaudrons</v>
          </cell>
          <cell r="C20" t="str">
            <v>ACTIVITE</v>
          </cell>
          <cell r="D20">
            <v>9</v>
          </cell>
          <cell r="E20">
            <v>43.7</v>
          </cell>
        </row>
        <row r="21">
          <cell r="A21" t="str">
            <v>642 - Méthodes - habillageACTIVITE9</v>
          </cell>
          <cell r="B21" t="str">
            <v>642 - Méthodes - habillage</v>
          </cell>
          <cell r="C21" t="str">
            <v>ACTIVITE</v>
          </cell>
          <cell r="D21">
            <v>9</v>
          </cell>
          <cell r="E21">
            <v>43.7</v>
          </cell>
        </row>
        <row r="22">
          <cell r="A22" t="str">
            <v>646 - Commande numérique - chaudronsACTIVITE9</v>
          </cell>
          <cell r="B22" t="str">
            <v>646 - Commande numérique - chaudrons</v>
          </cell>
          <cell r="C22" t="str">
            <v>ACTIVITE</v>
          </cell>
          <cell r="D22">
            <v>9</v>
          </cell>
          <cell r="E22">
            <v>43.7</v>
          </cell>
        </row>
        <row r="23">
          <cell r="A23" t="str">
            <v>665 - Outillages - testsACTIVITE18</v>
          </cell>
          <cell r="B23" t="str">
            <v>665 - Outillages - tests</v>
          </cell>
          <cell r="C23" t="str">
            <v>ACTIVITE</v>
          </cell>
          <cell r="D23">
            <v>18</v>
          </cell>
          <cell r="E23">
            <v>55.7</v>
          </cell>
        </row>
        <row r="24">
          <cell r="A24" t="str">
            <v>648 - Méthodes - logistiqueACTIVITE45</v>
          </cell>
          <cell r="B24" t="str">
            <v>648 - Méthodes - logistique</v>
          </cell>
          <cell r="C24" t="str">
            <v>ACTIVITE</v>
          </cell>
          <cell r="D24">
            <v>45</v>
          </cell>
          <cell r="E24">
            <v>82.9</v>
          </cell>
        </row>
        <row r="25">
          <cell r="A25" t="str">
            <v>72 - FabricationACTIVITE5</v>
          </cell>
          <cell r="B25" t="str">
            <v>72 - Fabrication</v>
          </cell>
          <cell r="C25" t="str">
            <v>ACTIVITE</v>
          </cell>
          <cell r="D25">
            <v>5</v>
          </cell>
          <cell r="E25">
            <v>49</v>
          </cell>
        </row>
        <row r="26">
          <cell r="A26" t="str">
            <v>72 - FabricationACTIVITE4</v>
          </cell>
          <cell r="B26" t="str">
            <v>72 - Fabrication</v>
          </cell>
          <cell r="C26" t="str">
            <v>ACTIVITE</v>
          </cell>
          <cell r="D26">
            <v>4</v>
          </cell>
          <cell r="E26">
            <v>44.8</v>
          </cell>
        </row>
        <row r="27">
          <cell r="A27" t="str">
            <v>72 - FabricationACTIVITE57</v>
          </cell>
          <cell r="B27" t="str">
            <v>72 - Fabrication</v>
          </cell>
          <cell r="C27" t="str">
            <v>ACTIVITE</v>
          </cell>
          <cell r="D27">
            <v>57</v>
          </cell>
          <cell r="E27">
            <v>45.8</v>
          </cell>
        </row>
        <row r="28">
          <cell r="A28" t="str">
            <v>72 - FabricationACTIVITE7</v>
          </cell>
          <cell r="B28" t="str">
            <v>72 - Fabrication</v>
          </cell>
          <cell r="C28" t="str">
            <v>ACTIVITE</v>
          </cell>
          <cell r="D28">
            <v>7</v>
          </cell>
          <cell r="E28">
            <v>77.5</v>
          </cell>
        </row>
        <row r="29">
          <cell r="A29" t="str">
            <v>72 - FabricationACTIVITE9</v>
          </cell>
          <cell r="B29" t="str">
            <v>72 - Fabrication</v>
          </cell>
          <cell r="C29" t="str">
            <v>ACTIVITE</v>
          </cell>
          <cell r="D29">
            <v>9</v>
          </cell>
          <cell r="E29">
            <v>43.7</v>
          </cell>
        </row>
        <row r="30">
          <cell r="A30" t="str">
            <v>72 - FabricationACTIVITE10</v>
          </cell>
          <cell r="B30" t="str">
            <v>72 - Fabrication</v>
          </cell>
          <cell r="C30" t="str">
            <v>ACTIVITE</v>
          </cell>
          <cell r="D30">
            <v>10</v>
          </cell>
          <cell r="E30">
            <v>45.8</v>
          </cell>
        </row>
        <row r="31">
          <cell r="A31" t="str">
            <v>72 - FabricationACTIVITE18</v>
          </cell>
          <cell r="B31" t="str">
            <v>72 - Fabrication</v>
          </cell>
          <cell r="C31" t="str">
            <v>ACTIVITE</v>
          </cell>
          <cell r="D31">
            <v>18</v>
          </cell>
          <cell r="E31">
            <v>55.7</v>
          </cell>
        </row>
        <row r="32">
          <cell r="A32" t="str">
            <v>72 - FabricationACTIVITE15</v>
          </cell>
          <cell r="B32" t="str">
            <v>72 - Fabrication</v>
          </cell>
          <cell r="C32" t="str">
            <v>ACTIVITE</v>
          </cell>
          <cell r="D32">
            <v>15</v>
          </cell>
          <cell r="E32">
            <v>74.5</v>
          </cell>
        </row>
        <row r="33">
          <cell r="A33" t="str">
            <v>72 - FabricationACTIVITE301</v>
          </cell>
          <cell r="B33" t="str">
            <v>72 - Fabrication</v>
          </cell>
          <cell r="C33" t="str">
            <v>ACTIVITE</v>
          </cell>
          <cell r="D33">
            <v>301</v>
          </cell>
          <cell r="E33">
            <v>62.4</v>
          </cell>
        </row>
        <row r="34">
          <cell r="A34" t="str">
            <v>72 - FabricationACTIVITE302</v>
          </cell>
          <cell r="B34" t="str">
            <v>72 - Fabrication</v>
          </cell>
          <cell r="C34" t="str">
            <v>ACTIVITE</v>
          </cell>
          <cell r="D34">
            <v>302</v>
          </cell>
          <cell r="E34">
            <v>62.4</v>
          </cell>
        </row>
        <row r="35">
          <cell r="A35" t="str">
            <v>72 - FabricationACTIVITE303</v>
          </cell>
          <cell r="B35" t="str">
            <v>72 - Fabrication</v>
          </cell>
          <cell r="C35" t="str">
            <v>ACTIVITE</v>
          </cell>
          <cell r="D35">
            <v>303</v>
          </cell>
          <cell r="E35">
            <v>62.4</v>
          </cell>
        </row>
        <row r="36">
          <cell r="A36" t="str">
            <v>72 - FabricationACTIVITE304</v>
          </cell>
          <cell r="B36" t="str">
            <v>72 - Fabrication</v>
          </cell>
          <cell r="C36" t="str">
            <v>ACTIVITE</v>
          </cell>
          <cell r="D36">
            <v>304</v>
          </cell>
          <cell r="E36">
            <v>62.4</v>
          </cell>
        </row>
        <row r="37">
          <cell r="A37" t="str">
            <v>72 - FabricationACTIVITE305</v>
          </cell>
          <cell r="B37" t="str">
            <v>72 - Fabrication</v>
          </cell>
          <cell r="C37" t="str">
            <v>ACTIVITE</v>
          </cell>
          <cell r="D37">
            <v>305</v>
          </cell>
          <cell r="E37">
            <v>62.4</v>
          </cell>
        </row>
        <row r="38">
          <cell r="A38" t="str">
            <v>72 - FabricationACTIVITE306</v>
          </cell>
          <cell r="B38" t="str">
            <v>72 - Fabrication</v>
          </cell>
          <cell r="C38" t="str">
            <v>ACTIVITE</v>
          </cell>
          <cell r="D38">
            <v>306</v>
          </cell>
          <cell r="E38">
            <v>34.200000000000003</v>
          </cell>
        </row>
        <row r="39">
          <cell r="A39" t="str">
            <v>72 - FabricationACTIVITE307</v>
          </cell>
          <cell r="B39" t="str">
            <v>72 - Fabrication</v>
          </cell>
          <cell r="C39" t="str">
            <v>ACTIVITE</v>
          </cell>
          <cell r="D39">
            <v>307</v>
          </cell>
          <cell r="E39">
            <v>34.200000000000003</v>
          </cell>
        </row>
        <row r="40">
          <cell r="A40" t="str">
            <v>72 - FabricationACTIVITE27</v>
          </cell>
          <cell r="B40" t="str">
            <v>72 - Fabrication</v>
          </cell>
          <cell r="C40" t="str">
            <v>ACTIVITE</v>
          </cell>
          <cell r="D40">
            <v>27</v>
          </cell>
          <cell r="E40">
            <v>45.5</v>
          </cell>
        </row>
        <row r="41">
          <cell r="A41" t="str">
            <v>72 - FabricationACTIVITE85</v>
          </cell>
          <cell r="B41" t="str">
            <v>72 - Fabrication</v>
          </cell>
          <cell r="C41" t="str">
            <v>ACTIVITE</v>
          </cell>
          <cell r="D41">
            <v>85</v>
          </cell>
          <cell r="E41">
            <v>55</v>
          </cell>
        </row>
        <row r="42">
          <cell r="A42" t="str">
            <v>633 - Etudes - outillages &amp; process ilotsACTIVITE9</v>
          </cell>
          <cell r="B42" t="str">
            <v>633 - Etudes - outillages &amp; process ilots</v>
          </cell>
          <cell r="C42" t="str">
            <v>ACTIVITE</v>
          </cell>
          <cell r="D42">
            <v>9</v>
          </cell>
          <cell r="E42">
            <v>43.7</v>
          </cell>
        </row>
        <row r="43">
          <cell r="A43" t="str">
            <v>662 - Outillages - ilotsACTIVITE27</v>
          </cell>
          <cell r="B43" t="str">
            <v>662 - Outillages - ilots</v>
          </cell>
          <cell r="C43" t="str">
            <v>ACTIVITE</v>
          </cell>
          <cell r="D43">
            <v>27</v>
          </cell>
          <cell r="E43">
            <v>45.5</v>
          </cell>
        </row>
        <row r="44">
          <cell r="A44" t="str">
            <v>641 - Méthodes - ilotsACTIVITE9</v>
          </cell>
          <cell r="B44" t="str">
            <v>641 - Méthodes - ilots</v>
          </cell>
          <cell r="C44" t="str">
            <v>ACTIVITE</v>
          </cell>
          <cell r="D44">
            <v>9</v>
          </cell>
          <cell r="E44">
            <v>43.7</v>
          </cell>
        </row>
        <row r="45">
          <cell r="A45" t="str">
            <v>647 - Commande numérique - ilotsACTIVITE9</v>
          </cell>
          <cell r="B45" t="str">
            <v>647 - Commande numérique - ilots</v>
          </cell>
          <cell r="C45" t="str">
            <v>ACTIVITE</v>
          </cell>
          <cell r="D45">
            <v>9</v>
          </cell>
          <cell r="E45">
            <v>43.7</v>
          </cell>
        </row>
        <row r="46">
          <cell r="A46" t="str">
            <v>651 - KittingACTIVITE48</v>
          </cell>
          <cell r="B46" t="str">
            <v>651 - Kitting</v>
          </cell>
          <cell r="C46" t="str">
            <v>ACTIVITE</v>
          </cell>
          <cell r="D46">
            <v>48</v>
          </cell>
          <cell r="E46">
            <v>38</v>
          </cell>
        </row>
        <row r="47">
          <cell r="A47" t="str">
            <v>E2 - Transport / packagingACTIVITE27</v>
          </cell>
          <cell r="B47" t="str">
            <v>E2 - Transport / packaging</v>
          </cell>
          <cell r="C47" t="str">
            <v>ACTIVITE</v>
          </cell>
          <cell r="D47">
            <v>27</v>
          </cell>
          <cell r="E47">
            <v>45.5</v>
          </cell>
        </row>
        <row r="48">
          <cell r="A48" t="str">
            <v>E2 - Transport / packagingACTIVITE35</v>
          </cell>
          <cell r="B48" t="str">
            <v>E2 - Transport / packaging</v>
          </cell>
          <cell r="C48" t="str">
            <v>ACTIVITE</v>
          </cell>
          <cell r="D48">
            <v>35</v>
          </cell>
          <cell r="E48">
            <v>57.2</v>
          </cell>
        </row>
        <row r="49">
          <cell r="A49" t="str">
            <v>E1 - Transport / packagingACTIVITE4</v>
          </cell>
          <cell r="B49" t="str">
            <v>E1 - Transport / packaging</v>
          </cell>
          <cell r="C49" t="str">
            <v>ACTIVITE</v>
          </cell>
          <cell r="D49">
            <v>4</v>
          </cell>
          <cell r="E49">
            <v>44.8</v>
          </cell>
        </row>
        <row r="50">
          <cell r="A50" t="str">
            <v>E1 - Transport / packagingACTIVITE9</v>
          </cell>
          <cell r="B50" t="str">
            <v>E1 - Transport / packaging</v>
          </cell>
          <cell r="C50" t="str">
            <v>ACTIVITE</v>
          </cell>
          <cell r="D50">
            <v>9</v>
          </cell>
          <cell r="E50">
            <v>43.7</v>
          </cell>
        </row>
        <row r="51">
          <cell r="A51" t="str">
            <v>E1 - Transport / packagingACTIVITE57</v>
          </cell>
          <cell r="B51" t="str">
            <v>E1 - Transport / packaging</v>
          </cell>
          <cell r="C51" t="str">
            <v>ACTIVITE</v>
          </cell>
          <cell r="D51">
            <v>57</v>
          </cell>
          <cell r="E51">
            <v>45.8</v>
          </cell>
        </row>
        <row r="52">
          <cell r="A52" t="str">
            <v>E1 - Transport / packagingACTIVITE15</v>
          </cell>
          <cell r="B52" t="str">
            <v>E1 - Transport / packaging</v>
          </cell>
          <cell r="C52" t="str">
            <v>ACTIVITE</v>
          </cell>
          <cell r="D52">
            <v>15</v>
          </cell>
          <cell r="E52">
            <v>74.5</v>
          </cell>
        </row>
        <row r="53">
          <cell r="A53" t="str">
            <v>E1 - Transport / packagingACTIVITE27</v>
          </cell>
          <cell r="B53" t="str">
            <v>E1 - Transport / packaging</v>
          </cell>
          <cell r="C53" t="str">
            <v>ACTIVITE</v>
          </cell>
          <cell r="D53">
            <v>27</v>
          </cell>
          <cell r="E53">
            <v>45.5</v>
          </cell>
        </row>
        <row r="54">
          <cell r="A54" t="str">
            <v>E1 - Transport / packagingACTIVITE35</v>
          </cell>
          <cell r="B54" t="str">
            <v>E1 - Transport / packaging</v>
          </cell>
          <cell r="C54" t="str">
            <v>ACTIVITE</v>
          </cell>
          <cell r="D54">
            <v>35</v>
          </cell>
          <cell r="E54">
            <v>57.2</v>
          </cell>
        </row>
        <row r="55">
          <cell r="A55" t="str">
            <v>E1 - Transport / packagingACTIVITE86</v>
          </cell>
          <cell r="B55" t="str">
            <v>E1 - Transport / packaging</v>
          </cell>
          <cell r="C55" t="str">
            <v>ACTIVITE</v>
          </cell>
          <cell r="D55">
            <v>86</v>
          </cell>
          <cell r="E55" t="e">
            <v>#N/A</v>
          </cell>
        </row>
        <row r="56">
          <cell r="A56" t="str">
            <v>E1 - Transport / packagingACTIVITE257</v>
          </cell>
          <cell r="B56" t="str">
            <v>E1 - Transport / packaging</v>
          </cell>
          <cell r="C56" t="str">
            <v>ACTIVITE</v>
          </cell>
          <cell r="D56">
            <v>257</v>
          </cell>
          <cell r="E56" t="e">
            <v>#N/A</v>
          </cell>
        </row>
        <row r="57">
          <cell r="A57" t="str">
            <v>741 - EssaisACTIVITE18</v>
          </cell>
          <cell r="B57" t="str">
            <v>741 - Essais</v>
          </cell>
          <cell r="C57" t="str">
            <v>ACTIVITE</v>
          </cell>
          <cell r="D57">
            <v>18</v>
          </cell>
          <cell r="E57">
            <v>55.7</v>
          </cell>
        </row>
        <row r="58">
          <cell r="A58" t="str">
            <v>752 - Contrôle - assurance qualitéACTIVITE43</v>
          </cell>
          <cell r="B58" t="str">
            <v>752 - Contrôle - assurance qualité</v>
          </cell>
          <cell r="C58" t="str">
            <v>ACTIVITE</v>
          </cell>
          <cell r="D58">
            <v>43</v>
          </cell>
          <cell r="E58">
            <v>45.8</v>
          </cell>
        </row>
        <row r="59">
          <cell r="A59" t="str">
            <v>751 - Contrôle - fabricationACTIVITE4</v>
          </cell>
          <cell r="B59" t="str">
            <v>751 - Contrôle - fabrication</v>
          </cell>
          <cell r="C59" t="str">
            <v>ACTIVITE</v>
          </cell>
          <cell r="D59">
            <v>4</v>
          </cell>
          <cell r="E59">
            <v>44.8</v>
          </cell>
        </row>
        <row r="60">
          <cell r="A60" t="str">
            <v>751 - Contrôle - fabricationACTIVITE5</v>
          </cell>
          <cell r="B60" t="str">
            <v>751 - Contrôle - fabrication</v>
          </cell>
          <cell r="C60" t="str">
            <v>ACTIVITE</v>
          </cell>
          <cell r="D60">
            <v>5</v>
          </cell>
          <cell r="E60">
            <v>49</v>
          </cell>
        </row>
        <row r="61">
          <cell r="A61" t="str">
            <v>751 - Contrôle - fabricationACTIVITE7</v>
          </cell>
          <cell r="B61" t="str">
            <v>751 - Contrôle - fabrication</v>
          </cell>
          <cell r="C61" t="str">
            <v>ACTIVITE</v>
          </cell>
          <cell r="D61">
            <v>7</v>
          </cell>
          <cell r="E61">
            <v>77.5</v>
          </cell>
        </row>
        <row r="62">
          <cell r="A62" t="str">
            <v>751 - Contrôle - fabricationACTIVITE10</v>
          </cell>
          <cell r="B62" t="str">
            <v>751 - Contrôle - fabrication</v>
          </cell>
          <cell r="C62" t="str">
            <v>ACTIVITE</v>
          </cell>
          <cell r="D62">
            <v>10</v>
          </cell>
          <cell r="E62">
            <v>45.8</v>
          </cell>
        </row>
        <row r="63">
          <cell r="A63" t="str">
            <v>751 - Contrôle - fabricationACTIVITE15</v>
          </cell>
          <cell r="B63" t="str">
            <v>751 - Contrôle - fabrication</v>
          </cell>
          <cell r="C63" t="str">
            <v>ACTIVITE</v>
          </cell>
          <cell r="D63">
            <v>15</v>
          </cell>
          <cell r="E63">
            <v>74.5</v>
          </cell>
        </row>
        <row r="64">
          <cell r="A64" t="str">
            <v>751 - Contrôle - fabricationACTIVITE18</v>
          </cell>
          <cell r="B64" t="str">
            <v>751 - Contrôle - fabrication</v>
          </cell>
          <cell r="C64" t="str">
            <v>ACTIVITE</v>
          </cell>
          <cell r="D64">
            <v>18</v>
          </cell>
          <cell r="E64">
            <v>55.7</v>
          </cell>
        </row>
        <row r="65">
          <cell r="A65" t="str">
            <v>751 - Contrôle - fabricationACTIVITE27</v>
          </cell>
          <cell r="B65" t="str">
            <v>751 - Contrôle - fabrication</v>
          </cell>
          <cell r="C65" t="str">
            <v>ACTIVITE</v>
          </cell>
          <cell r="D65">
            <v>27</v>
          </cell>
          <cell r="E65">
            <v>45.5</v>
          </cell>
        </row>
        <row r="66">
          <cell r="A66" t="str">
            <v>751 - Contrôle - fabricationACTIVITE43</v>
          </cell>
          <cell r="B66" t="str">
            <v>751 - Contrôle - fabrication</v>
          </cell>
          <cell r="C66" t="str">
            <v>ACTIVITE</v>
          </cell>
          <cell r="D66">
            <v>43</v>
          </cell>
          <cell r="E66">
            <v>45.8</v>
          </cell>
        </row>
        <row r="67">
          <cell r="A67" t="str">
            <v>751 - Contrôle - fabricationACTIVITE57</v>
          </cell>
          <cell r="B67" t="str">
            <v>751 - Contrôle - fabrication</v>
          </cell>
          <cell r="C67" t="str">
            <v>ACTIVITE</v>
          </cell>
          <cell r="D67">
            <v>57</v>
          </cell>
          <cell r="E67">
            <v>45.8</v>
          </cell>
        </row>
        <row r="68">
          <cell r="A68" t="str">
            <v>751 - Contrôle - fabricationACTIVITE304</v>
          </cell>
          <cell r="B68" t="str">
            <v>751 - Contrôle - fabrication</v>
          </cell>
          <cell r="C68" t="str">
            <v>ACTIVITE</v>
          </cell>
          <cell r="D68">
            <v>304</v>
          </cell>
          <cell r="E68">
            <v>62.4</v>
          </cell>
        </row>
        <row r="69">
          <cell r="A69" t="str">
            <v>653 - Logistique - ilotsACTIVITE0</v>
          </cell>
          <cell r="B69" t="str">
            <v>653 - Logistique - ilots</v>
          </cell>
          <cell r="C69" t="str">
            <v>ACTIVITE</v>
          </cell>
          <cell r="D69">
            <v>0</v>
          </cell>
          <cell r="E69" t="e">
            <v>#N/A</v>
          </cell>
        </row>
        <row r="70">
          <cell r="A70" t="str">
            <v>73 - Mise en ramesACTIVITE0</v>
          </cell>
          <cell r="B70" t="str">
            <v>73 - Mise en rames</v>
          </cell>
          <cell r="C70" t="str">
            <v>ACTIVITE</v>
          </cell>
          <cell r="D70">
            <v>0</v>
          </cell>
          <cell r="E70" t="e">
            <v>#N/A</v>
          </cell>
        </row>
        <row r="71">
          <cell r="A71" t="str">
            <v>742 - DiversACTIVITE  0</v>
          </cell>
          <cell r="B71" t="str">
            <v>742 - Divers</v>
          </cell>
          <cell r="C71" t="str">
            <v xml:space="preserve">ACTIVITE  </v>
          </cell>
          <cell r="D71">
            <v>0</v>
          </cell>
          <cell r="E71" t="e">
            <v>#N/A</v>
          </cell>
        </row>
        <row r="72">
          <cell r="A72" t="str">
            <v>752 - Contrôle - fabricationACTIVITE43</v>
          </cell>
          <cell r="B72" t="str">
            <v>752 - Contrôle - fabrication</v>
          </cell>
          <cell r="C72" t="str">
            <v>ACTIVITE</v>
          </cell>
          <cell r="D72">
            <v>43</v>
          </cell>
          <cell r="E72">
            <v>45.8</v>
          </cell>
        </row>
        <row r="78">
          <cell r="B78" t="str">
            <v>F11 - PREP M1 : FACTORY APPRAISAL</v>
          </cell>
        </row>
        <row r="79">
          <cell r="B79" t="str">
            <v>F12 - PREP M2 : FACTORY APPRAISAL</v>
          </cell>
        </row>
        <row r="80">
          <cell r="B80" t="str">
            <v>F13 - PREP M3 : MANUFACTURING APPRAISAL</v>
          </cell>
        </row>
        <row r="81">
          <cell r="B81" t="str">
            <v>F19 - REAL M1 : FACTORY APPRAISAL</v>
          </cell>
        </row>
        <row r="82">
          <cell r="B82" t="str">
            <v>F1B - REAL M3 : MANUFACTURING APPRAISAL</v>
          </cell>
        </row>
        <row r="83">
          <cell r="B83" t="str">
            <v>F1D - REAL M5 : INDUSTRIALISATION</v>
          </cell>
        </row>
        <row r="84">
          <cell r="B84" t="str">
            <v>F1H - TRADUCTION</v>
          </cell>
        </row>
        <row r="85">
          <cell r="B85" t="str">
            <v>F1I - DIVERS</v>
          </cell>
        </row>
        <row r="86">
          <cell r="B86" t="str">
            <v>F24 - ESSAIS - DEFINITION DU DOSSIER</v>
          </cell>
        </row>
        <row r="87">
          <cell r="A87">
            <v>0</v>
          </cell>
          <cell r="B87" t="str">
            <v xml:space="preserve">F27 - EXPEDITION ORGANISATION </v>
          </cell>
        </row>
        <row r="88">
          <cell r="B88" t="str">
            <v>F28 - EXPEDITION BDD</v>
          </cell>
        </row>
        <row r="89">
          <cell r="B89" t="str">
            <v>F29 - EXPEDITION PASSERELLES INFORMATIQUES</v>
          </cell>
        </row>
        <row r="90">
          <cell r="B90" t="str">
            <v>F2A - EXPEDITION SAISIE ET SCANNERISATION</v>
          </cell>
        </row>
        <row r="91">
          <cell r="B91" t="str">
            <v>F41 - PREPARATION DU PLAN D'ASSISTANCE</v>
          </cell>
        </row>
        <row r="92">
          <cell r="B92" t="str">
            <v xml:space="preserve">F43 - PREP M21  - ELECTRICAL MOUNTING </v>
          </cell>
        </row>
        <row r="93">
          <cell r="B93" t="str">
            <v>F47 - PREP M52 - MANUFACTURING PROCESS</v>
          </cell>
        </row>
        <row r="94">
          <cell r="B94" t="str">
            <v>F4D - REAL M51 - FITTING</v>
          </cell>
        </row>
        <row r="95">
          <cell r="B95" t="str">
            <v>F4E - REAL M52  - MANUFACTURING PROCESS</v>
          </cell>
        </row>
        <row r="96">
          <cell r="B96" t="str">
            <v>F71 - INGENIEUR SUIVI TRANSFERT</v>
          </cell>
        </row>
        <row r="97">
          <cell r="B97" t="str">
            <v>F72 - TECHNICIEN ADMINISTRATIF</v>
          </cell>
        </row>
        <row r="98">
          <cell r="B98" t="str">
            <v>F73 - DIVERS</v>
          </cell>
        </row>
        <row r="99">
          <cell r="B99" t="str">
            <v>H18 - BUI BALLARAT</v>
          </cell>
        </row>
        <row r="100">
          <cell r="B100" t="str">
            <v>520 - REPRISE ACHATS B</v>
          </cell>
        </row>
        <row r="101">
          <cell r="B101" t="str">
            <v>521 - PRODUITS SIDERURGIQUES</v>
          </cell>
        </row>
        <row r="102">
          <cell r="B102" t="str">
            <v>522 - PRODUITS METALLURGIQUES</v>
          </cell>
        </row>
        <row r="103">
          <cell r="B103" t="str">
            <v>523 - EQUIPEMENTS PNEUMATIQUES</v>
          </cell>
        </row>
        <row r="104">
          <cell r="B104" t="str">
            <v>524 - PRODUITS SYNTHETIQUES</v>
          </cell>
        </row>
        <row r="105">
          <cell r="B105" t="str">
            <v>525 - PRODUITS POLYESTERS</v>
          </cell>
        </row>
        <row r="106">
          <cell r="B106" t="str">
            <v>526 - PRODUITS COMPOSITES</v>
          </cell>
        </row>
        <row r="107">
          <cell r="B107" t="str">
            <v>527 - BOIS</v>
          </cell>
        </row>
        <row r="108">
          <cell r="B108" t="str">
            <v>528 - REVETEMENTS</v>
          </cell>
        </row>
        <row r="109">
          <cell r="B109" t="str">
            <v>529 - ISOLATION</v>
          </cell>
        </row>
        <row r="110">
          <cell r="B110" t="str">
            <v>52A - PRODUITS TEXTILES</v>
          </cell>
        </row>
        <row r="111">
          <cell r="B111" t="str">
            <v>52B - SIGNALETIQUE</v>
          </cell>
        </row>
        <row r="112">
          <cell r="B112" t="str">
            <v>52C - PRODUITS CHIMIQUES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P-26RAP"/>
      <sheetName val="TM MAR"/>
      <sheetName val="Synthèse TM RAP SAP (sect)"/>
      <sheetName val="Synthèse TM RAP SAP (art)"/>
      <sheetName val="base SAP RAP"/>
      <sheetName val="Essais RAPT2"/>
      <sheetName val="Synthèse TP Pt6 RAP (otp)"/>
      <sheetName val="Base_pt6 RAP"/>
      <sheetName val="TM Elec"/>
      <sheetName val="Mise en rame"/>
      <sheetName val="taux_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responsable</v>
          </cell>
          <cell r="B1" t="str">
            <v>Niveau 1</v>
          </cell>
          <cell r="C1" t="str">
            <v>Niveau 2</v>
          </cell>
          <cell r="D1" t="str">
            <v>Niveau 3</v>
          </cell>
          <cell r="E1" t="str">
            <v>OTP</v>
          </cell>
          <cell r="F1" t="str">
            <v>Section</v>
          </cell>
          <cell r="G1" t="str">
            <v>Taux</v>
          </cell>
          <cell r="H1" t="str">
            <v>Ref</v>
          </cell>
          <cell r="I1" t="str">
            <v>LATEST</v>
          </cell>
        </row>
      </sheetData>
      <sheetData sheetId="8"/>
      <sheetData sheetId="9"/>
      <sheetData sheetId="1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isie obligatoire"/>
      <sheetName val="Boutons"/>
      <sheetName val="GA008 NFR"/>
      <sheetName val="Fiche calculs NFR"/>
      <sheetName val="GA008 NFR autre monnaie"/>
      <sheetName val="Projet"/>
      <sheetName val="GA8-11 caisse"/>
      <sheetName val="Synthèse"/>
      <sheetName val="Frais fixes VPF"/>
      <sheetName val="FVAR1"/>
      <sheetName val="FVAR2"/>
      <sheetName val="MAPGA006"/>
      <sheetName val="TAUXetCOEFFICIENTS"/>
      <sheetName val="Synthèse chiffrage"/>
      <sheetName val="Détail chiffrage"/>
      <sheetName val="Strech 30"/>
      <sheetName val="Reconciliation"/>
      <sheetName val="Unit_data"/>
      <sheetName val="Work_Packages_data"/>
      <sheetName val="PBS_custom"/>
      <sheetName val="parameters"/>
      <sheetName val="Module1"/>
      <sheetName val="Module2"/>
      <sheetName val="Base_pt6 RAP"/>
    </sheetNames>
    <sheetDataSet>
      <sheetData sheetId="0" refreshError="1">
        <row r="26">
          <cell r="F26" t="str">
            <v>0406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себест"/>
      <sheetName val="периода"/>
      <sheetName val="неосновная"/>
      <sheetName val="не вход вычеты"/>
      <sheetName val="расшифровка (стр 1.3.21.)"/>
      <sheetName val="расшифровка (стр.2.1.21)"/>
      <sheetName val="Threshold Table"/>
      <sheetName val="Statistics {pbc}"/>
      <sheetName val="FES"/>
      <sheetName val="Япония"/>
      <sheetName val="Испания"/>
      <sheetName val="Лист1"/>
      <sheetName val="Dictiona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ład"/>
      <sheetName val="Montaż"/>
      <sheetName val="Malowanie"/>
      <sheetName val="Spawanie"/>
      <sheetName val="DużaObróbka"/>
      <sheetName val="Obróbka"/>
      <sheetName val="Laser"/>
      <sheetName val="Uśrednione"/>
      <sheetName val="Detale"/>
      <sheetName val="Saisie obligatoire"/>
      <sheetName val="Work_Packages_data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BC5">
            <v>63</v>
          </cell>
          <cell r="BF5">
            <v>1831</v>
          </cell>
          <cell r="BH5">
            <v>1853</v>
          </cell>
        </row>
        <row r="6">
          <cell r="AW6">
            <v>38912</v>
          </cell>
          <cell r="BD6">
            <v>186</v>
          </cell>
        </row>
        <row r="9">
          <cell r="AJ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V-Überleitung"/>
      <sheetName val="Anlagevermögen"/>
      <sheetName val="Anlageverm?gen"/>
      <sheetName val="Threshold Table"/>
      <sheetName val="Hidden"/>
      <sheetName val="д.7.001"/>
      <sheetName val="Links"/>
      <sheetName val="J-55"/>
      <sheetName val="I-20"/>
      <sheetName val="Sheet1"/>
      <sheetName val="Sheet2"/>
      <sheetName val="I-100"/>
      <sheetName val="I-200"/>
      <sheetName val="I-300"/>
      <sheetName val="I-400"/>
      <sheetName val="Лист2"/>
      <sheetName val="G-80"/>
      <sheetName val="Облигации Министерства финансов"/>
      <sheetName val="Tabeller"/>
      <sheetName val="База"/>
      <sheetName val="Random Report"/>
      <sheetName val="Sheet3"/>
      <sheetName val="SMSTemp"/>
      <sheetName val="Бюджет"/>
      <sheetName val="XLR_NoRangeSheet"/>
      <sheetName val="Anlageverm_gen"/>
      <sheetName val="PIT&amp;PP(2)"/>
      <sheetName val="General"/>
      <sheetName val="SA Procedures"/>
      <sheetName val="MetaData"/>
      <sheetName val="ВОЛС"/>
      <sheetName val="Profit &amp; Loss Total"/>
      <sheetName val="AR Drop Downs"/>
      <sheetName val="ATI"/>
      <sheetName val="KGC - Centerra GL Code Mapping"/>
      <sheetName val="Index list"/>
      <sheetName val="NIR-1&amp;2"/>
      <sheetName val="NIR-3"/>
      <sheetName val="NIR-4"/>
      <sheetName val="NIR-5"/>
      <sheetName val="NIR-6"/>
      <sheetName val="NIR-7"/>
      <sheetName val="NIR-10"/>
      <sheetName val="NIR-17"/>
      <sheetName val="NIR-18"/>
      <sheetName val="NIR 19"/>
      <sheetName val="NIR 20"/>
      <sheetName val="NIR 21"/>
      <sheetName val="NIR 22"/>
      <sheetName val="NIR 23"/>
      <sheetName val="NIR 24"/>
      <sheetName val="NBT-BS"/>
      <sheetName val="G-50 (GL)"/>
      <sheetName val="NIR"/>
      <sheetName val="std tabel"/>
      <sheetName val="Settings"/>
      <sheetName val="п 15"/>
      <sheetName val="tr"/>
      <sheetName val="D_Opex"/>
      <sheetName val="Планы"/>
      <sheetName val="fish"/>
      <sheetName val="July_03_Pg8"/>
      <sheetName val="Opening"/>
      <sheetName val="по связ карточки"/>
      <sheetName val="CPI"/>
      <sheetName val="FS-97"/>
      <sheetName val="I-Index"/>
      <sheetName val="PIT&amp;PP"/>
      <sheetName val="Rollforward {pbe}"/>
      <sheetName val="Allow - SR&amp;D"/>
      <sheetName val="Eqty"/>
      <sheetName val="GAAP TB 30.09.01  detail p&amp;l"/>
      <sheetName val="$ IS"/>
      <sheetName val="290"/>
      <sheetName val="05"/>
      <sheetName val="Список документов"/>
      <sheetName val="7"/>
      <sheetName val="10"/>
      <sheetName val="1"/>
      <sheetName val="ANLAGEN"/>
      <sheetName val="Lead"/>
      <sheetName val="Reference"/>
      <sheetName val="Production_Ref Q-1-3"/>
      <sheetName val="WBS elements RS-v.02A"/>
      <sheetName val="2.2 ОтклОТМ"/>
      <sheetName val="1.3.2 ОТМ"/>
      <sheetName val="Предпр"/>
      <sheetName val="ЦентрЗатр"/>
      <sheetName val="ЕдИзм"/>
      <sheetName val="Pro Forma"/>
      <sheetName val="Inputs"/>
      <sheetName val="КР материалы"/>
      <sheetName val="Курс.разн КТЖ"/>
      <sheetName val="plan"/>
      <sheetName val="Настройка"/>
      <sheetName val="INTRODUC"/>
      <sheetName val="Info"/>
      <sheetName val="Pro_Forma"/>
      <sheetName val="Pro_Forma1"/>
      <sheetName val="BS"/>
      <sheetName val="misc"/>
      <sheetName val="Data Validation"/>
      <sheetName val="Mkt Cap"/>
      <sheetName val="INPUT"/>
      <sheetName val="Курсы валют ЦБ"/>
      <sheetName val="СЭЛТ"/>
      <sheetName val="Облигации_Министерства_финансов"/>
      <sheetName val="Random_Report"/>
      <sheetName val="Threshold_Table"/>
      <sheetName val="д_7_001"/>
      <sheetName val="Index_list"/>
      <sheetName val="NIR_19"/>
      <sheetName val="NIR_20"/>
      <sheetName val="NIR_21"/>
      <sheetName val="NIR_22"/>
      <sheetName val="NIR_23"/>
      <sheetName val="NIR_24"/>
      <sheetName val="G-50_(GL)"/>
      <sheetName val="std_tabel"/>
      <sheetName val="п_15"/>
      <sheetName val="по_связ_карточки"/>
      <sheetName val="Rollforward_{pbe}"/>
      <sheetName val="Allow_-_SR&amp;D"/>
      <sheetName val="GAAP_TB_30_09_01__detail_p&amp;l"/>
      <sheetName val="$_IS"/>
      <sheetName val="Список_документов"/>
      <sheetName val="Production_Ref_Q-1-3"/>
      <sheetName val="WBS_elements_RS-v_02A"/>
      <sheetName val="2_2_ОтклОТМ"/>
      <sheetName val="1_3_2_ОТМ"/>
      <sheetName val="SA_Procedures"/>
      <sheetName val="KGC_-_Centerra_GL_Code_Mapping"/>
      <sheetName val="Продажи реальные и прогноз 20 л"/>
      <sheetName val="CAPEX"/>
      <sheetName val="ToC"/>
      <sheetName val="InputTI"/>
      <sheetName val="Checks"/>
      <sheetName val="Labor"/>
      <sheetName val="P&amp;L"/>
      <sheetName val="KGC Operations Costs"/>
      <sheetName val="Production Data Input"/>
      <sheetName val="Итог"/>
      <sheetName val="2"/>
      <sheetName val="3"/>
      <sheetName val="4"/>
      <sheetName val="MES"/>
      <sheetName val="Справочно"/>
      <sheetName val="DATA"/>
      <sheetName val="КР з.ч"/>
      <sheetName val="Summary"/>
      <sheetName val="References"/>
      <sheetName val="Graphs"/>
      <sheetName val="Head Office"/>
      <sheetName val="Inst.Cap."/>
      <sheetName val="Fin.Sources"/>
      <sheetName val="Translations"/>
      <sheetName val="Model Setup"/>
      <sheetName val="Client Cost"/>
      <sheetName val="Products"/>
      <sheetName val="Intro"/>
      <sheetName val="Navigator"/>
      <sheetName val="Fin.Flows"/>
      <sheetName val="Pop-up Help"/>
      <sheetName val="Prizren"/>
      <sheetName val="Export"/>
      <sheetName val="Clipboard"/>
      <sheetName val="Retention"/>
      <sheetName val="Summary Rep"/>
      <sheetName val="WWB PAAP"/>
      <sheetName val="Excess Calc"/>
      <sheetName val="Nostro"/>
      <sheetName val="Loans to Banks"/>
      <sheetName val="Window dressing"/>
      <sheetName val="Adjustments"/>
      <sheetName val="Securities"/>
      <sheetName val="Slide6"/>
      <sheetName val="Assumptions and Inputs"/>
      <sheetName val="Assumptions"/>
      <sheetName val="ФОТ по месяцам"/>
      <sheetName val="Angaben"/>
      <sheetName val="Daten"/>
      <sheetName val="Pro_Forma2"/>
      <sheetName val="КР_материалы"/>
      <sheetName val="Курс_разн_КТЖ"/>
      <sheetName val="Data_Validation"/>
      <sheetName val="Mkt_Cap"/>
      <sheetName val="Profit_&amp;_Loss_Total"/>
      <sheetName val="AR_Drop_Downs"/>
      <sheetName val="Курсы_валют_ЦБ"/>
      <sheetName val="Summator"/>
      <sheetName val="Prelim Cost"/>
      <sheetName val="исх база"/>
      <sheetName val="SETUP"/>
      <sheetName val="Teh"/>
      <sheetName val="ACTUAL 2004"/>
      <sheetName val="SALESPOL (upd)"/>
      <sheetName val="Balance Sh+Indices"/>
      <sheetName val="Income Statement"/>
      <sheetName val="Ratios"/>
      <sheetName val="Public Information"/>
    </sheetNames>
    <sheetDataSet>
      <sheetData sheetId="0">
        <row r="1">
          <cell r="Z1" t="str">
            <v>EXHIBIT 3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_FES"/>
      <sheetName val="map_nat"/>
      <sheetName val="map_RPG"/>
      <sheetName val="Profit &amp; Loss Total"/>
      <sheetName val="Dictionaries"/>
      <sheetName val="Содержание"/>
      <sheetName val="IPR_VOG"/>
      <sheetName val="6НК-cт."/>
      <sheetName val="12 месяцев 2010"/>
      <sheetName val="Нефть"/>
      <sheetName val="КТЖ БДР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Форма2"/>
      <sheetName val="Precios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4 000 000 тыс.тг"/>
      <sheetName val="15 000 000 тыс.тг"/>
      <sheetName val="ЦХЛ 2004"/>
      <sheetName val="2210900-Aug"/>
      <sheetName val="Фин.обязат."/>
      <sheetName val="Financial ratios А3"/>
      <sheetName val="December(начис)_ZKM-ZinBV"/>
      <sheetName val="ЦентрЗатр"/>
      <sheetName val="ЕдИзм"/>
      <sheetName val="Предпр"/>
      <sheetName val="t0_name"/>
      <sheetName val="InputTD"/>
      <sheetName val="K_750_Sl_KPMG_report_Test"/>
      <sheetName val="K_300_RFD_KMG EP"/>
      <sheetName val="K_200_ES"/>
      <sheetName val="K_101_DDA_LS"/>
      <sheetName val="K_310_RFD_Uzen_rev"/>
      <sheetName val="K_120_FA_Sale"/>
      <sheetName val="I-Index"/>
      <sheetName val="ЦТУ (касса)"/>
      <sheetName val="ЕБРР"/>
      <sheetName val="ЕБРР 200 млн.$ 24.05.12"/>
      <sheetName val="Самрук"/>
      <sheetName val="БРК-188,2"/>
      <sheetName val="LME_prices"/>
      <sheetName val="5NK "/>
      <sheetName val="Доходы всего"/>
      <sheetName val="Доходы обороты"/>
      <sheetName val="ЛСЦ начисленное на 31.12.08"/>
      <sheetName val="ЛЛизинг начис. на 31.12.08"/>
      <sheetName val="ремонтТ9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Production_Ref Q-1-3"/>
      <sheetName val="Analytics"/>
      <sheetName val="касса 2015-2019 год займы 16081"/>
      <sheetName val="База"/>
      <sheetName val="FA Movement Kyrg"/>
      <sheetName val="ФОТ"/>
      <sheetName val="свод ао"/>
      <sheetName val="ОТиТБ"/>
      <sheetName val="6НК"/>
      <sheetName val="Settings"/>
      <sheetName val="Transport overview"/>
      <sheetName val="Баланс"/>
      <sheetName val="Control"/>
      <sheetName val="B-4"/>
      <sheetName val="депозиты"/>
      <sheetName val="Статьи"/>
      <sheetName val="MAIN"/>
      <sheetName val="факт 2005 г.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ОРУ ДО"/>
      <sheetName val="сброс"/>
      <sheetName val="Добыча нефти4"/>
      <sheetName val="поставка сравн13"/>
      <sheetName val="из сем"/>
      <sheetName val="Форма3.6"/>
      <sheetName val="бюджет 2015 займы 200815"/>
      <sheetName val="Титул1"/>
      <sheetName val="2.2 ОтклОТМ"/>
      <sheetName val="1.3.2 ОТМ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Транспорт"/>
      <sheetName val="Расчет эксп бурения"/>
      <sheetName val="свод КВЛ (на печать)"/>
      <sheetName val="Данные"/>
      <sheetName val="Hidden"/>
      <sheetName val="ДР 2011"/>
      <sheetName val="себ с ув."/>
      <sheetName val="KR(СВОД)"/>
      <sheetName val="д1"/>
      <sheetName val="СИС"/>
      <sheetName val="Б.мчас (П)"/>
      <sheetName val="1 вариант  2009 "/>
      <sheetName val="Comp"/>
      <sheetName val="К1.2"/>
      <sheetName val=""/>
      <sheetName val="Forms"/>
      <sheetName val="КВЛ новые проекты"/>
      <sheetName val="3"/>
      <sheetName val="CMA TOD"/>
      <sheetName val="Пр2"/>
      <sheetName val="расчёт доходов"/>
      <sheetName val="ЭЭ"/>
      <sheetName val="Общий объем потребления "/>
      <sheetName val="объем оказ. услуг"/>
      <sheetName val="2_8 ТР_ТО_и_ПН"/>
      <sheetName val="Объемы нетто 2013 "/>
      <sheetName val="#ССЫЛКА"/>
      <sheetName val="Труд"/>
      <sheetName val="ОРУ сторон"/>
      <sheetName val="ОРУ КМ"/>
      <sheetName val="4.1.1"/>
      <sheetName val="7.2"/>
      <sheetName val="свод_до_вн_об_"/>
      <sheetName val="расш_для_РАО"/>
      <sheetName val="расш_для_РАО_стр_310"/>
      <sheetName val="1_1_"/>
      <sheetName val="1_2_"/>
      <sheetName val="Графики_Гкал,тыс_руб_"/>
      <sheetName val="2_1_"/>
      <sheetName val="2_2_"/>
      <sheetName val="2_3_"/>
      <sheetName val="2_4_"/>
      <sheetName val="3_1_"/>
      <sheetName val="3_2_"/>
      <sheetName val="3_3_"/>
      <sheetName val="4_1_"/>
      <sheetName val="4_2_"/>
      <sheetName val="4_3_"/>
      <sheetName val="4_4_"/>
      <sheetName val="4_5_"/>
      <sheetName val="4_6_"/>
      <sheetName val="4_7_"/>
      <sheetName val="5_1_"/>
      <sheetName val="5_1_январь"/>
      <sheetName val="5_1_февраль"/>
      <sheetName val="5_1_март"/>
      <sheetName val="6_1_"/>
      <sheetName val="1_кв_"/>
      <sheetName val="2_кв_"/>
      <sheetName val="3_кв_"/>
      <sheetName val="4_кв_"/>
      <sheetName val="_год"/>
      <sheetName val="УП_33_свод_"/>
      <sheetName val="пл__и_факт"/>
      <sheetName val="ñâîä_äî_âí_îá_"/>
      <sheetName val="ðàñø_äëÿ_ÐÀÎ"/>
      <sheetName val="ðàñø_äëÿ_ÐÀÎ_ñòð_310"/>
      <sheetName val="Ãðàôèêè_Ãêàë,òûñ_ðóá_"/>
      <sheetName val="5_1_ÿíâàðü"/>
      <sheetName val="5_1_ôåâðàëü"/>
      <sheetName val="5_1_ìàðò"/>
      <sheetName val="1_êâ_"/>
      <sheetName val="2_êâ_"/>
      <sheetName val="3_êâ_"/>
      <sheetName val="4_êâ_"/>
      <sheetName val="_ãîä"/>
      <sheetName val="ÓÏ_33_ñâîä_"/>
      <sheetName val="ïë__è_ôàêò"/>
      <sheetName val="18_2-"/>
      <sheetName val="Э1_14_ОАО"/>
      <sheetName val="Э1_15ОАО"/>
      <sheetName val="Э1_14_ЗЭС"/>
      <sheetName val="Э1_14ЦЭС"/>
      <sheetName val="Э1_14ВЭС"/>
      <sheetName val="Э1_14ЮЭС"/>
      <sheetName val="Э1_15ЗЭС"/>
      <sheetName val="Э1_15ЦЭС"/>
      <sheetName val="Э1_15ВЭС"/>
      <sheetName val="Э1_15ЮЭС"/>
      <sheetName val="УФ1_"/>
      <sheetName val="УЗ1_"/>
      <sheetName val="Profit_&amp;_Loss_Total"/>
      <sheetName val="12_месяцев_2010"/>
      <sheetName val="КТЖ_БДР"/>
      <sheetName val="Ý1_14_ÎÀÎ"/>
      <sheetName val="Ý1_15ÎÀÎ"/>
      <sheetName val="Ý1_14_ÇÝÑ"/>
      <sheetName val="Ý1_14ÖÝÑ"/>
      <sheetName val="Ý1_14ÂÝÑ"/>
      <sheetName val="Ý1_14ÞÝÑ"/>
      <sheetName val="Ý1_15ÇÝÑ"/>
      <sheetName val="Ý1_15ÖÝÑ"/>
      <sheetName val="Ý1_15ÂÝÑ"/>
      <sheetName val="Ý1_15ÞÝÑ"/>
      <sheetName val="ÓÔ1_"/>
      <sheetName val="ÓÇ1_"/>
      <sheetName val="6НК-cт_"/>
      <sheetName val="ЗАО_н_ит"/>
      <sheetName val="Сдача_"/>
      <sheetName val="Ural_med"/>
      <sheetName val="Лист1_(2)"/>
      <sheetName val="П-16_"/>
      <sheetName val="П-17_"/>
      <sheetName val="П-18_"/>
      <sheetName val="П-19_"/>
      <sheetName val="УЗ-21_"/>
      <sheetName val="УП-28_"/>
      <sheetName val="УП-29_"/>
      <sheetName val="УП-30_"/>
      <sheetName val="УП-32_"/>
      <sheetName val="Прил_1"/>
      <sheetName val="Прил__1_1_"/>
      <sheetName val="УЗ-26_(1)"/>
      <sheetName val="УЗ-26_(2)"/>
      <sheetName val="УЗ-26_(3)"/>
      <sheetName val="УЗ-26_(4)"/>
      <sheetName val="УЗ-27_(1)"/>
      <sheetName val="УЗ-27_(2)"/>
      <sheetName val="УЗ-27_(3)"/>
      <sheetName val="УЗ-27_(4)"/>
      <sheetName val="пл-ф_01_06г_"/>
      <sheetName val="Премия_(Бизнес-план)_"/>
      <sheetName val="Премия_(БДР)_"/>
      <sheetName val="Объемы_"/>
      <sheetName val="СКС_"/>
      <sheetName val="пл-ф_02_06г_"/>
      <sheetName val="Дотация_за_февраль"/>
      <sheetName val="Анализ_по_субконто"/>
      <sheetName val="Объемы_март_"/>
      <sheetName val="Доходы_март"/>
      <sheetName val="котельные_2"/>
      <sheetName val="расшифровка_по_прочим"/>
      <sheetName val="анализ_покупки_ТЭР"/>
      <sheetName val="обьем_продаж"/>
      <sheetName val="смета_ахр"/>
      <sheetName val="приложение_2_"/>
      <sheetName val="УЗ-21_(1полуг_2002)"/>
      <sheetName val="УЗ-21_(1полуг_2003_план)"/>
      <sheetName val="УЗ-21_(1полуг_2003_факт)"/>
      <sheetName val="УЗ-22_(1полуг_2002)факт"/>
      <sheetName val="УЗ-22_(1полуг_2003)пл"/>
      <sheetName val="УЗ-22_(1полуг_2003)факт"/>
      <sheetName val="УЗ-23(1_полуг_2002)"/>
      <sheetName val="УЗ-23(1_полуг_2003)пл"/>
      <sheetName val="УЗ-23(1полуг_2003)_факт"/>
      <sheetName val="УЗ-26_(1полуг_2002__факт)"/>
      <sheetName val="УЗ-26_(1полуг_2003_план)"/>
      <sheetName val="УЗ-26_(1полуг_2003_факт)"/>
      <sheetName val="4_000_000_тыс_тг"/>
      <sheetName val="15_000_000_тыс_тг"/>
      <sheetName val="ЦХЛ_2004"/>
      <sheetName val="Фин_обязат_"/>
      <sheetName val="Financial_ratios_А3"/>
      <sheetName val="K_300_RFD_KMG_EP"/>
      <sheetName val="ЦТУ_(касса)"/>
      <sheetName val="ЕБРР_200_млн_$_24_05_12"/>
      <sheetName val="5NK_"/>
      <sheetName val="Доходы_всего"/>
      <sheetName val="Доходы_обороты"/>
      <sheetName val="ЛСЦ_начисленное_на_31_12_08"/>
      <sheetName val="ЛЛизинг_начис__на_31_12_08"/>
      <sheetName val="Доступ_к_МЖС"/>
      <sheetName val="мать_факт_(изм_НДС)"/>
      <sheetName val="прочие_поступления"/>
      <sheetName val="кредитный_бюджет_2014"/>
      <sheetName val="прочие_выб_по_дзо"/>
      <sheetName val="инвест_разбивка"/>
      <sheetName val="оплата_БЗ_и_ОСО_для_БДДС"/>
      <sheetName val="Соц_сфера"/>
      <sheetName val="расходы_КТЖ"/>
      <sheetName val="прочие_выбытия_"/>
      <sheetName val="депозиты_2014"/>
      <sheetName val="УК_и_ФП"/>
      <sheetName val="бюджет_2013_освоение_)"/>
      <sheetName val="Production_Ref_Q-1-3"/>
      <sheetName val="касса_2015-2019_год_займы_16081"/>
      <sheetName val="FA_Movement_Kyrg"/>
      <sheetName val="бюджет_2015_займы_200815"/>
      <sheetName val="ОРУ_ДО"/>
      <sheetName val="Добыча_нефти4"/>
      <sheetName val="поставка_сравн13"/>
      <sheetName val="из_сем"/>
      <sheetName val="Форма3_6"/>
      <sheetName val="УФ-53_1кв02_скорр"/>
      <sheetName val="УФ-53_1кв_2002_факт_"/>
      <sheetName val="УФ-53_2кв02_скорр"/>
      <sheetName val="УФ-53_3кв02скорр"/>
      <sheetName val="УФ-53_4кв02_скорр"/>
      <sheetName val="УФ-53_2002_всего"/>
      <sheetName val="свод_ао"/>
      <sheetName val="Transport_overview"/>
      <sheetName val="факт_2005_г_"/>
      <sheetName val="2_2_ОтклОТМ"/>
      <sheetName val="1_3_2_ОТМ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Расчет_эксп_бурения"/>
      <sheetName val="свод_КВЛ_(на_печать)"/>
      <sheetName val="КР материалы"/>
      <sheetName val="КЛ2016"/>
      <sheetName val="ТЖЖ-Аягоз2016"/>
      <sheetName val="КЛ + ТЖЖ2016"/>
      <sheetName val="ФА 9мес факт"/>
      <sheetName val="PP&amp;E mvt for 2003"/>
      <sheetName val="цены цехов"/>
      <sheetName val="ОС и НМА (2)"/>
      <sheetName val="Авто"/>
      <sheetName val="меб"/>
      <sheetName val="меб_ПП"/>
      <sheetName val="меб_ОАР"/>
      <sheetName val="IT"/>
      <sheetName val="IT_ПП"/>
      <sheetName val="IT_ОАР"/>
      <sheetName val="НМА"/>
      <sheetName val="НМА_ПП"/>
      <sheetName val="НМА_ОАР"/>
      <sheetName val="Свод ОС и НМА"/>
      <sheetName val=" Свод ПП ОС и НМА"/>
      <sheetName val="Свод АУП ОС и НМА"/>
      <sheetName val="Ам_ПП_авто"/>
      <sheetName val="Ам_ПП_меб"/>
      <sheetName val="Ам_ПП_БТ"/>
      <sheetName val="Ам_ПП_ИТ"/>
      <sheetName val="Ам_ПП_НМА"/>
      <sheetName val="Ам_АУП_меб"/>
      <sheetName val="Ам_АУП_БТ"/>
      <sheetName val="Ам_АУП_ИТ"/>
      <sheetName val="Ам_АУП_НМА"/>
      <sheetName val="Свод аморт_ПП"/>
      <sheetName val="Свод аморт_АУП"/>
      <sheetName val="ANX16-source_COGS (12)"/>
      <sheetName val="OCC (12)"/>
      <sheetName val="OCIS (12)"/>
      <sheetName val="51"/>
      <sheetName val="57"/>
      <sheetName val="Водопад 3 для ЧП"/>
      <sheetName val="Input TD"/>
      <sheetName val="новый ЕКР"/>
      <sheetName val="КВЛ_новые_проекты"/>
      <sheetName val="2_8_ТР_ТО_и_ПН"/>
      <sheetName val="К1_2"/>
      <sheetName val="Общий_объем_потребления_"/>
      <sheetName val="объем_оказ__услуг"/>
      <sheetName val="Справочник"/>
      <sheetName val="ФОТ  "/>
      <sheetName val="Командир. расходы "/>
      <sheetName val=" Налоги "/>
      <sheetName val="Приобретение материал"/>
      <sheetName val="Лицензии"/>
      <sheetName val="Отечес сериалы "/>
      <sheetName val="Покупка программ"/>
      <sheetName val="Дубляж"/>
      <sheetName val="ДВОУ (производство) 2018 "/>
      <sheetName val="Инф усл"/>
      <sheetName val="комм.расчет "/>
      <sheetName val="Связь интернет"/>
      <sheetName val="распространение "/>
      <sheetName val="Текущий ремонт и содерж.ОС"/>
      <sheetName val="Содер и обсл здан "/>
      <sheetName val="аренда  "/>
      <sheetName val="прочие  "/>
      <sheetName val="кмо "/>
      <sheetName val="ДР_2011"/>
      <sheetName val="себ_с_ув_"/>
      <sheetName val="долгоср.займ-1400 (Сауле)"/>
      <sheetName val="Бюджет"/>
      <sheetName val="Финансовые показатели"/>
      <sheetName val="Gen Data"/>
      <sheetName val="TDSheet"/>
      <sheetName val="Финансовые_показатели"/>
      <sheetName val="2БО"/>
      <sheetName val="факс(2005-20гг_)"/>
      <sheetName val="Культ-масс.мероп."/>
      <sheetName val="Due from banks"/>
      <sheetName val="Gas19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/>
      <sheetData sheetId="642" refreshError="1"/>
      <sheetData sheetId="64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"/>
      <sheetName val="Итог"/>
      <sheetName val="Assumptions"/>
      <sheetName val="Rev"/>
      <sheetName val="COGS"/>
      <sheetName val="SGA"/>
      <sheetName val="NWC"/>
      <sheetName val="CapEx"/>
      <sheetName val="BS "/>
      <sheetName val="IS"/>
      <sheetName val="CFS"/>
      <sheetName val="DR"/>
      <sheetName val="FCFЕ"/>
      <sheetName val="FCFF"/>
      <sheetName val="Осн."/>
      <sheetName val="Sens"/>
      <sheetName val="Парк"/>
      <sheetName val="Лист11"/>
      <sheetName val="Ремонт"/>
      <sheetName val="Премия"/>
      <sheetName val="Оформл."/>
      <sheetName val="PnL"/>
      <sheetName val="Парк (2)"/>
    </sheetNames>
    <sheetDataSet>
      <sheetData sheetId="0"/>
      <sheetData sheetId="1"/>
      <sheetData sheetId="2">
        <row r="26">
          <cell r="A26" t="str">
            <v>Инвестиции в отновной капитал за счет всех источников финансирования</v>
          </cell>
          <cell r="B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"/>
      <sheetName val="1. Summary of main items"/>
      <sheetName val="unit cost"/>
      <sheetName val="2.1 First order"/>
      <sheetName val="4. Manuf. Indirects"/>
      <sheetName val="3.1. Overhead expenses"/>
      <sheetName val="2. BP Manufacturing Total"/>
      <sheetName val="3.2. Personel Headcount"/>
      <sheetName val="2.2 Rest of orders"/>
      <sheetName val="3.3. Insurance"/>
      <sheetName val="Sheet1"/>
      <sheetName val="Sheet2"/>
      <sheetName val="Laser"/>
    </sheetNames>
    <sheetDataSet>
      <sheetData sheetId="0"/>
      <sheetData sheetId="1"/>
      <sheetData sheetId="2"/>
      <sheetData sheetId="3">
        <row r="7">
          <cell r="P7" t="str">
            <v>Product list</v>
          </cell>
          <cell r="Q7" t="str">
            <v>Name hours</v>
          </cell>
          <cell r="R7" t="str">
            <v>Name materials</v>
          </cell>
          <cell r="S7" t="str">
            <v>Name total</v>
          </cell>
          <cell r="T7" t="str">
            <v>Name hours</v>
          </cell>
          <cell r="U7" t="str">
            <v>Name materials</v>
          </cell>
          <cell r="V7" t="str">
            <v>Name total</v>
          </cell>
        </row>
        <row r="8">
          <cell r="P8" t="str">
            <v>TH S6 35 Coaches JV</v>
          </cell>
          <cell r="Q8" t="str">
            <v>Hours_Pr1</v>
          </cell>
          <cell r="R8" t="str">
            <v>Mat_Pr1</v>
          </cell>
          <cell r="S8" t="str">
            <v>Tot_Pr1</v>
          </cell>
          <cell r="T8" t="str">
            <v>Hours_Pr2</v>
          </cell>
          <cell r="U8" t="str">
            <v>Mat_Pr2</v>
          </cell>
          <cell r="V8" t="str">
            <v>Tot_Pr2</v>
          </cell>
        </row>
        <row r="9"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P10">
            <v>0</v>
          </cell>
          <cell r="Q10" t="str">
            <v>Hours_Pr3</v>
          </cell>
          <cell r="R10" t="str">
            <v>Mat_Pr3</v>
          </cell>
          <cell r="S10" t="str">
            <v>Tot_Pr3</v>
          </cell>
          <cell r="T10" t="str">
            <v>Hours_Pr4</v>
          </cell>
          <cell r="U10" t="str">
            <v>Mat_Pr4</v>
          </cell>
          <cell r="V10" t="str">
            <v>Tot_Pr4</v>
          </cell>
        </row>
        <row r="11"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</sheetData>
      <sheetData sheetId="4"/>
      <sheetData sheetId="5"/>
      <sheetData sheetId="6"/>
      <sheetData sheetId="7">
        <row r="31">
          <cell r="A31" t="str">
            <v>President</v>
          </cell>
          <cell r="B31">
            <v>275000</v>
          </cell>
          <cell r="C31">
            <v>660000</v>
          </cell>
          <cell r="D31">
            <v>660000</v>
          </cell>
          <cell r="E31">
            <v>3437.5</v>
          </cell>
          <cell r="F31">
            <v>41250</v>
          </cell>
        </row>
        <row r="32">
          <cell r="A32" t="str">
            <v>Managing Director</v>
          </cell>
          <cell r="B32">
            <v>247500</v>
          </cell>
          <cell r="C32">
            <v>594000</v>
          </cell>
          <cell r="D32">
            <v>594000</v>
          </cell>
          <cell r="E32">
            <v>3093.75</v>
          </cell>
          <cell r="F32">
            <v>37125</v>
          </cell>
        </row>
        <row r="33">
          <cell r="A33" t="str">
            <v>General Director</v>
          </cell>
          <cell r="B33">
            <v>220000</v>
          </cell>
          <cell r="C33">
            <v>528000</v>
          </cell>
          <cell r="D33">
            <v>528000</v>
          </cell>
          <cell r="E33">
            <v>2750</v>
          </cell>
          <cell r="F33">
            <v>33000</v>
          </cell>
        </row>
        <row r="34">
          <cell r="A34" t="str">
            <v>Managers</v>
          </cell>
          <cell r="B34">
            <v>242000.00000000003</v>
          </cell>
          <cell r="C34">
            <v>495000.00000000006</v>
          </cell>
          <cell r="D34">
            <v>495000.00000000006</v>
          </cell>
          <cell r="E34">
            <v>2578.1250000000005</v>
          </cell>
          <cell r="F34">
            <v>30937.500000000007</v>
          </cell>
        </row>
        <row r="35">
          <cell r="A35" t="str">
            <v>Chief Accountant</v>
          </cell>
          <cell r="B35">
            <v>220000.00000000003</v>
          </cell>
          <cell r="C35">
            <v>440000.00000000006</v>
          </cell>
          <cell r="D35">
            <v>440000.00000000006</v>
          </cell>
          <cell r="E35">
            <v>2291.666666666667</v>
          </cell>
          <cell r="F35">
            <v>27500.000000000004</v>
          </cell>
        </row>
        <row r="36">
          <cell r="A36" t="str">
            <v>Chief personnel officer</v>
          </cell>
          <cell r="B36">
            <v>165000</v>
          </cell>
          <cell r="C36">
            <v>242000.00000000003</v>
          </cell>
          <cell r="D36">
            <v>242000.00000000003</v>
          </cell>
          <cell r="E36">
            <v>1260.4166666666667</v>
          </cell>
          <cell r="F36">
            <v>15125</v>
          </cell>
        </row>
        <row r="37">
          <cell r="A37" t="str">
            <v>Main Specialist</v>
          </cell>
          <cell r="B37">
            <v>82500</v>
          </cell>
          <cell r="C37">
            <v>220000.00000000003</v>
          </cell>
          <cell r="D37">
            <v>220000.00000000003</v>
          </cell>
          <cell r="E37">
            <v>1145.8333333333335</v>
          </cell>
          <cell r="F37">
            <v>13750.000000000002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point"/>
      <sheetName val="CESSION"/>
      <sheetName val="Base_cpt"/>
      <sheetName val="taux_std"/>
      <sheetName val="h"/>
      <sheetName val="h (2)"/>
      <sheetName val="conso point LRH GLOBAL"/>
      <sheetName val="Détail hr"/>
      <sheetName val="Détail euros"/>
      <sheetName val="tx"/>
      <sheetName val="VERIF FRAIS PFA"/>
      <sheetName val="VERIF FRAIS OFA"/>
      <sheetName val="fr"/>
      <sheetName val="CPTA"/>
      <sheetName val="conso point LRH détail"/>
      <sheetName val="Taux standards 992000"/>
      <sheetName val="étalement"/>
      <sheetName val="Module1"/>
      <sheetName val="Copie de Valor_DLN_point 2 LRH"/>
      <sheetName val="3.2. Personel Headcount"/>
      <sheetName val="2.1 First or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Overview "/>
      <sheetName val="Bank Confirmations"/>
      <sheetName val="Testing of Bank Reconciliations"/>
      <sheetName val="Additive Items Testing"/>
      <sheetName val="Subtractive Items Testing"/>
      <sheetName val="Testing FX Balances"/>
      <sheetName val="Tickmarks"/>
      <sheetName val="HideSheet"/>
      <sheetName val="Info"/>
      <sheetName val="Statistics {pbc}"/>
      <sheetName val="Anlagevermög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A17" t="str">
            <v xml:space="preserve">Based on the procedures performed we conclude the required assurance has been obtained and NO misstatements have been identified. 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point"/>
      <sheetName val="Taux standards 992000"/>
      <sheetName val="taux_std"/>
      <sheetName val="Base_cpt"/>
      <sheetName val="Fiche EI"/>
      <sheetName val="HYB"/>
      <sheetName val="Point Nn FRAIS FLV LRH"/>
      <sheetName val="Point Nn FRAIS LRH"/>
      <sheetName val="Point Nn FRAIS FLV"/>
      <sheetName val="Point Nn Cais FLV LRH "/>
      <sheetName val="Point Nn Cais LRH"/>
      <sheetName val="Point Nn Cais FLV"/>
      <sheetName val="Point N FRAIS FLVLRH"/>
      <sheetName val="Point N Cais FLVLRH"/>
      <sheetName val="Ecart FRAIS FLVLRH"/>
      <sheetName val="Ecart Cais FLVLRH"/>
      <sheetName val="Mat PFA H"/>
      <sheetName val="Mat PFA FRS"/>
      <sheetName val="Mat PFA Frais entrée"/>
      <sheetName val="Mat PFA Frais sortie"/>
      <sheetName val="Point Nn FRAIS "/>
      <sheetName val="Point Nn REVIENT"/>
      <sheetName val="Point Nn REVIENT (2)"/>
      <sheetName val="VFA CS2"/>
      <sheetName val="VFA CS1"/>
      <sheetName val="Synthèse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eur pointage"/>
      <sheetName val="Libelle pointage"/>
      <sheetName val="PE 2000"/>
      <sheetName val="PRECA citadis"/>
      <sheetName val="PRFON citadis"/>
      <sheetName val="Autres citadis "/>
      <sheetName val="GESTI Citadis "/>
      <sheetName val="COCAB citadis"/>
      <sheetName val="FONCT Citadis "/>
      <sheetName val="Cablage Citadis par rame"/>
      <sheetName val="Cablage Citadis par type"/>
      <sheetName val="Cablage Citadis Mon et Bdx Rame"/>
      <sheetName val="Cablage Citadis Mon et Bdx type"/>
      <sheetName val="COCAB YAR"/>
      <sheetName val="COCAB DUB"/>
      <sheetName val="COCAB MON"/>
      <sheetName val="COCAB BDX"/>
      <sheetName val="FONCT YAR"/>
      <sheetName val="FONCT DUB"/>
      <sheetName val="Retouches"/>
      <sheetName val="Graphes retouches"/>
      <sheetName val="Graphes câblage par type"/>
      <sheetName val="Graphes temps pointeau"/>
      <sheetName val="Avancement test câblage"/>
      <sheetName val="Avancement test fonctionnel"/>
      <sheetName val="Base_point"/>
    </sheetNames>
    <sheetDataSet>
      <sheetData sheetId="0" refreshError="1"/>
      <sheetData sheetId="1" refreshError="1"/>
      <sheetData sheetId="2" refreshError="1"/>
      <sheetData sheetId="3" refreshError="1">
        <row r="1">
          <cell r="E1" t="str">
            <v>Au  28 Nov 2001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1"/>
      <sheetName val="TB-2"/>
      <sheetName val="AutoAdj"/>
      <sheetName val="Info"/>
      <sheetName val="Control"/>
      <sheetName val="A1"/>
      <sheetName val="A1-1"/>
      <sheetName val="A2"/>
      <sheetName val="A3"/>
      <sheetName val="A3-1"/>
      <sheetName val="A4"/>
      <sheetName val="A4-1"/>
      <sheetName val="A5"/>
      <sheetName val="O1"/>
      <sheetName val="O2"/>
      <sheetName val="O3"/>
      <sheetName val="O3-1"/>
      <sheetName val="O4"/>
      <sheetName val="K1"/>
      <sheetName val="P1"/>
      <sheetName val="P2"/>
      <sheetName val="P3"/>
      <sheetName val="C1"/>
      <sheetName val="C2-1"/>
      <sheetName val="C2-2"/>
      <sheetName val="C3-1"/>
      <sheetName val="C3-2"/>
      <sheetName val="C4"/>
      <sheetName val="C5"/>
      <sheetName val="C6"/>
      <sheetName val="Акт"/>
      <sheetName val="C7"/>
      <sheetName val="Grouplist"/>
      <sheetName val="Rates"/>
      <sheetName val="PP&amp;E mvt for 2003"/>
      <sheetName val="Àêò"/>
      <sheetName val="страхов"/>
      <sheetName val="комм"/>
      <sheetName val="ГПХ"/>
      <sheetName val="2.2 ОтклОТМ"/>
      <sheetName val="1.3.2 ОТМ"/>
      <sheetName val="Plrap"/>
      <sheetName val="Plsum"/>
      <sheetName val="Pladj"/>
      <sheetName val="FES"/>
      <sheetName val="L-1"/>
      <sheetName val="Cash Flow - 2004 Workings"/>
      <sheetName val="7.1"/>
      <sheetName val="Форма2"/>
      <sheetName val="Форма1"/>
      <sheetName val="PP_E mvt for 2003"/>
      <sheetName val="Предпр"/>
      <sheetName val="ЦентрЗатр"/>
      <sheetName val="ЕдИзм"/>
      <sheetName val="yO302.1"/>
      <sheetName val="additional_data"/>
      <sheetName val="#ССЫЛКА"/>
      <sheetName val="ЯНВ_99"/>
      <sheetName val="N_SVOD"/>
      <sheetName val="Anlagevermögen"/>
      <sheetName val="1NK"/>
      <sheetName val="ñòðàõîâ"/>
      <sheetName val="êîìì"/>
      <sheetName val="ÃÏÕ"/>
      <sheetName val="2.2 ÎòêëÎÒÌ"/>
      <sheetName val="1.3.2 ÎÒÌ"/>
      <sheetName val="Ôîðìà2"/>
      <sheetName val="Ôîðìà1"/>
      <sheetName val="Ïðåäïð"/>
      <sheetName val="ÖåíòðÇàòð"/>
      <sheetName val="ÅäÈçì"/>
      <sheetName val="#ÑÑÛËÊÀ"/>
      <sheetName val="ßÍÂ_99"/>
      <sheetName val="д.7.001"/>
      <sheetName val="Содержание"/>
      <sheetName val="PP&amp;E_mvt_for_2003"/>
      <sheetName val="2_2_ОтклОТМ"/>
      <sheetName val="1_3_2_ОТМ"/>
      <sheetName val="PP_E_mvt_for_2003"/>
      <sheetName val="Cash_Flow_-_2004_Workings"/>
      <sheetName val="7_1"/>
      <sheetName val="PP&amp;E_mvt_for_20031"/>
      <sheetName val="2_2_ОтклОТМ1"/>
      <sheetName val="1_3_2_ОТМ1"/>
      <sheetName val="PP_E_mvt_for_20031"/>
      <sheetName val="Cash_Flow_-_2004_Workings1"/>
      <sheetName val="7_11"/>
      <sheetName val="NOV"/>
      <sheetName val="свод"/>
      <sheetName val="группа"/>
      <sheetName val="Расчеты"/>
      <sheetName val="Данные"/>
      <sheetName val="Def"/>
      <sheetName val="2БО"/>
      <sheetName val="Sheet1"/>
      <sheetName val="VLOOKUP"/>
      <sheetName val="INPUTMASTER"/>
      <sheetName val="Ввод"/>
      <sheetName val="Capex"/>
      <sheetName val="Assump"/>
      <sheetName val="Standing data"/>
      <sheetName val="2005 Social"/>
      <sheetName val="Cash Flow - CY Workings"/>
      <sheetName val="Собственный капитал"/>
      <sheetName val="Disclosure"/>
      <sheetName val="Inputs - general"/>
      <sheetName val="US Dollar 2003"/>
      <sheetName val="SDR 2003"/>
      <sheetName val="I KEY INFORMATION"/>
      <sheetName val="VI REVENUE OOD"/>
      <sheetName val="IIb P&amp;L short"/>
      <sheetName val="IV REVENUE ROOMS"/>
      <sheetName val="IV REVENUE  F&amp;B"/>
      <sheetName val="Assp"/>
      <sheetName val="ToggleBox"/>
      <sheetName val="Пр2"/>
      <sheetName val="ATI"/>
      <sheetName val="Cash CCI Detail"/>
      <sheetName val="PP&amp;E_mvt_for_20032"/>
      <sheetName val="2_2_ОтклОТМ2"/>
      <sheetName val="1_3_2_ОТМ2"/>
      <sheetName val="Cash_Flow_-_2004_Workings2"/>
      <sheetName val="7_12"/>
      <sheetName val="PP_E_mvt_for_20032"/>
      <sheetName val="yO302_1"/>
      <sheetName val="2_2_ÎòêëÎÒÌ"/>
      <sheetName val="1_3_2_ÎÒÌ"/>
      <sheetName val="д_7_001"/>
      <sheetName val="IIb P_L short"/>
      <sheetName val="IV REVENUE  F_B"/>
      <sheetName val="Параметры"/>
      <sheetName val="TERMS"/>
      <sheetName val="Sensitivity"/>
      <sheetName val="Threshold Table"/>
      <sheetName val="БРК 1"/>
      <sheetName val="БРК 2"/>
      <sheetName val="БРК 3"/>
      <sheetName val="Управление"/>
      <sheetName val="ГБРК"/>
      <sheetName val="Произв. затраты"/>
      <sheetName val="Standing_data"/>
      <sheetName val="2005_Social"/>
      <sheetName val="US_Dollar_2003"/>
      <sheetName val="SDR_2003"/>
      <sheetName val="Cash_Flow_-_CY_Workings"/>
      <sheetName val="Собственный_капитал"/>
      <sheetName val="Inputs_-_general"/>
      <sheetName val="I_KEY_INFORMATION"/>
      <sheetName val="VI_REVENUE_OOD"/>
      <sheetName val="IIb_P&amp;L_short"/>
      <sheetName val="IV_REVENUE_ROOMS"/>
      <sheetName val="IV_REVENUE__F&amp;B"/>
      <sheetName val="Cash_CCI_Detail"/>
      <sheetName val="Sheet2"/>
      <sheetName val="Hidden"/>
      <sheetName val="Scenarios"/>
      <sheetName val="Workings"/>
      <sheetName val="Macroeconomic Assumptions"/>
      <sheetName val="PP&amp;E_mvt_for_20033"/>
      <sheetName val="2_2_ОтклОТМ3"/>
      <sheetName val="1_3_2_ОТМ3"/>
      <sheetName val="Cash_Flow_-_2004_Workings3"/>
      <sheetName val="7_13"/>
      <sheetName val="PP_E_mvt_for_20033"/>
      <sheetName val="yO302_11"/>
      <sheetName val="2_2_ÎòêëÎÒÌ1"/>
      <sheetName val="1_3_2_ÎÒÌ1"/>
      <sheetName val="д_7_0011"/>
      <sheetName val="Standing_data1"/>
      <sheetName val="2005_Social1"/>
      <sheetName val="US_Dollar_20031"/>
      <sheetName val="SDR_20031"/>
      <sheetName val="Cash_Flow_-_CY_Workings1"/>
      <sheetName val="Собственный_капитал1"/>
      <sheetName val="Inputs_-_general1"/>
      <sheetName val="I_KEY_INFORMATION1"/>
      <sheetName val="VI_REVENUE_OOD1"/>
      <sheetName val="IIb_P&amp;L_short1"/>
      <sheetName val="IV_REVENUE_ROOMS1"/>
      <sheetName val="IV_REVENUE__F&amp;B1"/>
      <sheetName val="Cash_CCI_Detail1"/>
      <sheetName val="IIb_P_L_short"/>
      <sheetName val="IV_REVENUE__F_B"/>
      <sheetName val="Macroeconomic_Assumptions"/>
      <sheetName val="input_data"/>
      <sheetName val="внутр обороты ОАР"/>
      <sheetName val="Инв освоение"/>
      <sheetName val="Инв финас"/>
      <sheetName val="внутр обороты ОПУ"/>
      <sheetName val="внутр обороты БС"/>
      <sheetName val="внутр обороты ДДС"/>
      <sheetName val="Фин.дох.и расх."/>
      <sheetName val="Баланс"/>
      <sheetName val="Обор капитал"/>
      <sheetName val="ОДД"/>
      <sheetName val="Доп.показатели"/>
      <sheetName val="ОПУ"/>
      <sheetName val="Объёмы продаж"/>
      <sheetName val="Запасы готовой продукции"/>
      <sheetName val="Цены"/>
      <sheetName val="Уд.себ-сть"/>
      <sheetName val="расш.пр.в уд себ-сти 12 мес"/>
      <sheetName val="расш.пр.в ан-зе себ-сти 12 мес"/>
      <sheetName val="расш.пр.в ан-зе себ-сти 11м к п"/>
      <sheetName val="расш.пр.в уд себ-сти к пр г"/>
      <sheetName val="расш.пр.в ОАР"/>
      <sheetName val="Пр.опер.дох.и расх."/>
      <sheetName val="расш.пр.в расх.по реализ."/>
      <sheetName val="Расх.по реализ."/>
      <sheetName val="эффект нал ставка"/>
      <sheetName val="Ан-з себ-сти 12 мес"/>
      <sheetName val="Prelim Cost"/>
      <sheetName val="FA register"/>
      <sheetName val="PP&amp;E_mvt_for_20034"/>
      <sheetName val="Cash_Flow_-_2004_Workings4"/>
      <sheetName val="7_14"/>
      <sheetName val="2_2_ОтклОТМ4"/>
      <sheetName val="1_3_2_ОТМ4"/>
      <sheetName val="PP_E_mvt_for_20034"/>
      <sheetName val="yO302_12"/>
      <sheetName val="2_2_ÎòêëÎÒÌ2"/>
      <sheetName val="1_3_2_ÎÒÌ2"/>
      <sheetName val="д_7_0012"/>
      <sheetName val="Standing_data2"/>
      <sheetName val="2005_Social2"/>
      <sheetName val="US_Dollar_20032"/>
      <sheetName val="SDR_20032"/>
      <sheetName val="Cash_Flow_-_CY_Workings2"/>
      <sheetName val="Собственный_капитал2"/>
      <sheetName val="Inputs_-_general2"/>
      <sheetName val="I_KEY_INFORMATION2"/>
      <sheetName val="VI_REVENUE_OOD2"/>
      <sheetName val="IIb_P&amp;L_short2"/>
      <sheetName val="IV_REVENUE_ROOMS2"/>
      <sheetName val="IV_REVENUE__F&amp;B2"/>
      <sheetName val="Cash_CCI_Detail2"/>
      <sheetName val="Macroeconomic_Assumptions1"/>
      <sheetName val="IIb_P_L_short1"/>
      <sheetName val="IV_REVENUE__F_B1"/>
      <sheetName val="внутр_обороты_ОАР"/>
      <sheetName val="Инв_освоение"/>
      <sheetName val="Инв_финас"/>
      <sheetName val="внутр_обороты_ОПУ"/>
      <sheetName val="внутр_обороты_БС"/>
      <sheetName val="внутр_обороты_ДДС"/>
      <sheetName val="Фин_дох_и_расх_"/>
      <sheetName val="Обор_капитал"/>
      <sheetName val="Доп_показатели"/>
      <sheetName val="Объёмы_продаж"/>
      <sheetName val="Запасы_готовой_продукции"/>
      <sheetName val="Уд_себ-сть"/>
      <sheetName val="расш_пр_в_уд_себ-сти_12_мес"/>
      <sheetName val="расш_пр_в_ан-зе_себ-сти_12_мес"/>
      <sheetName val="расш_пр_в_ан-зе_себ-сти_11м_к_п"/>
      <sheetName val="расш_пр_в_уд_себ-сти_к_пр_г"/>
      <sheetName val="расш_пр_в_ОАР"/>
      <sheetName val="Пр_опер_дох_и_расх_"/>
      <sheetName val="расш_пр_в_расх_по_реализ_"/>
      <sheetName val="Расх_по_реализ_"/>
      <sheetName val="эффект_нал_ставка"/>
      <sheetName val="Ан-з_себ-сти_12_мес"/>
      <sheetName val="БРК_1"/>
      <sheetName val="БРК_2"/>
      <sheetName val="БРК_3"/>
      <sheetName val="Произв__затраты"/>
      <sheetName val="Threshold_Table"/>
      <sheetName val="Dictionaries"/>
      <sheetName val="Range data"/>
      <sheetName val="GAAP TB 30.09.01  detail p&amp;l"/>
      <sheetName val="XREF"/>
      <sheetName val="Treatment Summary"/>
      <sheetName val="cash product. plan"/>
      <sheetName val="Controls"/>
      <sheetName val="PRECA citadis"/>
      <sheetName val="ЦХЛ 2004"/>
      <sheetName val="Read me first"/>
      <sheetName val="DB"/>
      <sheetName val="ОПГЗ"/>
      <sheetName val="План ГЗ"/>
      <sheetName val="Other software VCR"/>
      <sheetName val="Master Inputs Start here"/>
      <sheetName val="Chart"/>
      <sheetName val="PP&amp;E_mvt_for_20035"/>
      <sheetName val="2_2_ОтклОТМ5"/>
      <sheetName val="1_3_2_ОТМ5"/>
      <sheetName val="Cash_Flow_-_2004_Workings5"/>
      <sheetName val="7_15"/>
      <sheetName val="PP_E_mvt_for_20035"/>
      <sheetName val="yO302_13"/>
      <sheetName val="2_2_ÎòêëÎÒÌ3"/>
      <sheetName val="1_3_2_ÎÒÌ3"/>
      <sheetName val="д_7_0013"/>
      <sheetName val="Standing_data3"/>
      <sheetName val="2005_Social3"/>
      <sheetName val="Cash_Flow_-_CY_Workings3"/>
      <sheetName val="Собственный_капитал3"/>
      <sheetName val="Inputs_-_general3"/>
      <sheetName val="US_Dollar_20033"/>
      <sheetName val="SDR_20033"/>
      <sheetName val="I_KEY_INFORMATION3"/>
      <sheetName val="VI_REVENUE_OOD3"/>
      <sheetName val="IIb_P&amp;L_short3"/>
      <sheetName val="IV_REVENUE_ROOMS3"/>
      <sheetName val="IV_REVENUE__F&amp;B3"/>
      <sheetName val="Cash_CCI_Detail3"/>
      <sheetName val="IIb_P_L_short2"/>
      <sheetName val="IV_REVENUE__F_B2"/>
      <sheetName val="Threshold_Table1"/>
      <sheetName val="БРК_11"/>
      <sheetName val="БРК_21"/>
      <sheetName val="БРК_31"/>
      <sheetName val="Произв__затраты1"/>
      <sheetName val="Macroeconomic_Assumptions2"/>
      <sheetName val="внутр_обороты_ОАР1"/>
      <sheetName val="Инв_освоение1"/>
      <sheetName val="Инв_финас1"/>
      <sheetName val="внутр_обороты_ОПУ1"/>
      <sheetName val="внутр_обороты_БС1"/>
      <sheetName val="внутр_обороты_ДДС1"/>
      <sheetName val="Фин_дох_и_расх_1"/>
      <sheetName val="Обор_капитал1"/>
      <sheetName val="Доп_показатели1"/>
      <sheetName val="Объёмы_продаж1"/>
      <sheetName val="Запасы_готовой_продукции1"/>
      <sheetName val="Уд_себ-сть1"/>
      <sheetName val="расш_пр_в_уд_себ-сти_12_мес1"/>
      <sheetName val="расш_пр_в_ан-зе_себ-сти_12_мес1"/>
      <sheetName val="расш_пр_в_ан-зе_себ-сти_11м_к_1"/>
      <sheetName val="расш_пр_в_уд_себ-сти_к_пр_г1"/>
      <sheetName val="расш_пр_в_ОАР1"/>
      <sheetName val="Пр_опер_дох_и_расх_1"/>
      <sheetName val="расш_пр_в_расх_по_реализ_1"/>
      <sheetName val="Расх_по_реализ_1"/>
      <sheetName val="эффект_нал_ставка1"/>
      <sheetName val="Ан-з_себ-сти_12_мес1"/>
      <sheetName val="Prelim_Cost"/>
      <sheetName val="FA_register"/>
      <sheetName val="Range_data"/>
      <sheetName val="GAAP_TB_30_09_01__detail_p&amp;l"/>
      <sheetName val="Depr"/>
      <sheetName val=" По скв"/>
      <sheetName val="Распределение"/>
      <sheetName val="13. Проверка"/>
      <sheetName val="11. Тест на обесценение"/>
      <sheetName val="Control Settings"/>
      <sheetName val="M1-Main Assu"/>
      <sheetName val="Cover"/>
      <sheetName val="I-Index"/>
      <sheetName val="доп.дан."/>
      <sheetName val="База"/>
      <sheetName val="приложение№3"/>
      <sheetName val="Royalty"/>
      <sheetName val="1"/>
      <sheetName val="2"/>
      <sheetName val="8"/>
      <sheetName val="H"/>
      <sheetName val="4"/>
      <sheetName val="10"/>
      <sheetName val="11"/>
      <sheetName val="3"/>
      <sheetName val="5"/>
      <sheetName val="6"/>
      <sheetName val="7"/>
      <sheetName val="9"/>
      <sheetName val="1@"/>
      <sheetName val="10@"/>
      <sheetName val="2@"/>
      <sheetName val="3@"/>
      <sheetName val="4@"/>
      <sheetName val="5@"/>
      <sheetName val="6@"/>
      <sheetName val="7@"/>
      <sheetName val="8@"/>
      <sheetName val="9@"/>
      <sheetName val="Команда и роли"/>
      <sheetName val="NPV"/>
      <sheetName val="Служебный лист"/>
      <sheetName val="Master roll out plan"/>
      <sheetName val="WW"/>
      <sheetName val="loans out"/>
      <sheetName val="План_ГЗ"/>
      <sheetName val="Master_Inputs_Start_here"/>
      <sheetName val="консалт"/>
      <sheetName val="map_nat"/>
      <sheetName val="map_RPG"/>
      <sheetName val="январь"/>
      <sheetName val="ремонт 25"/>
      <sheetName val="CPI"/>
      <sheetName val="налоги"/>
      <sheetName val="потр"/>
      <sheetName val="Cash flows - PBC"/>
      <sheetName val="KAZAK RECO ST 99"/>
      <sheetName val=""/>
      <sheetName val="payments"/>
      <sheetName val="Ratios, Margins &amp; Multiples"/>
      <sheetName val="SA Procedures"/>
    </sheetNames>
    <sheetDataSet>
      <sheetData sheetId="0" refreshError="1"/>
      <sheetData sheetId="1" refreshError="1"/>
      <sheetData sheetId="2" refreshError="1"/>
      <sheetData sheetId="3" refreshError="1">
        <row r="5">
          <cell r="G5" t="str">
            <v>ДД ММММ ГГГГ</v>
          </cell>
        </row>
        <row r="6">
          <cell r="G6" t="str">
            <v>ДД ММММ ГГГГ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 refreshError="1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RECAP"/>
      <sheetName val="e_project"/>
      <sheetName val="connecteur"/>
      <sheetName val="param"/>
      <sheetName val="e_FF"/>
      <sheetName val="Instructions"/>
      <sheetName val="AC2"/>
      <sheetName val="AC3"/>
      <sheetName val="AC3X"/>
      <sheetName val="AL2"/>
      <sheetName val="AL3"/>
      <sheetName val="PPA"/>
      <sheetName val="AGATE Media_2000"/>
      <sheetName val="FF"/>
      <sheetName val="Contract"/>
      <sheetName val="RECAP"/>
      <sheetName val="e_GA008_"/>
      <sheetName val="e_Cessions_"/>
      <sheetName val="e_Unit Risk_"/>
      <sheetName val="e_RP0_"/>
      <sheetName val="e_FIN_"/>
      <sheetName val="cash"/>
      <sheetName val="e_120 M_"/>
      <sheetName val="GA008_"/>
      <sheetName val="Cessions_"/>
      <sheetName val="Unit Risk_"/>
      <sheetName val="RP0_"/>
      <sheetName val="FIN_"/>
      <sheetName val="120 M_"/>
      <sheetName val="(proj)"/>
      <sheetName val="PRECA citad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>
        <row r="1">
          <cell r="B1">
            <v>1</v>
          </cell>
        </row>
        <row r="3">
          <cell r="B3">
            <v>2.5</v>
          </cell>
        </row>
        <row r="4">
          <cell r="B4">
            <v>1.2</v>
          </cell>
        </row>
        <row r="5">
          <cell r="B5">
            <v>1.5</v>
          </cell>
        </row>
        <row r="6">
          <cell r="B6">
            <v>6.5595699999999999</v>
          </cell>
        </row>
        <row r="7">
          <cell r="A7" t="str">
            <v>G. FOUGERAY</v>
          </cell>
        </row>
        <row r="8">
          <cell r="A8" t="str">
            <v>XXX</v>
          </cell>
          <cell r="B8" t="str">
            <v>Contrôle general :</v>
          </cell>
          <cell r="C8" t="str">
            <v/>
          </cell>
          <cell r="D8" t="str">
            <v/>
          </cell>
        </row>
        <row r="9">
          <cell r="A9" t="str">
            <v>XXXXX</v>
          </cell>
        </row>
        <row r="10">
          <cell r="A10" t="str">
            <v>LES.PC/02000A</v>
          </cell>
          <cell r="C10" t="str">
            <v>GA_e_project</v>
          </cell>
          <cell r="D10" t="str">
            <v>GA</v>
          </cell>
        </row>
        <row r="11">
          <cell r="A11" t="str">
            <v>TRANSIT</v>
          </cell>
          <cell r="C11" t="str">
            <v>kEURO</v>
          </cell>
          <cell r="D11" t="str">
            <v>kEURO</v>
          </cell>
        </row>
        <row r="12">
          <cell r="A12">
            <v>37693</v>
          </cell>
        </row>
        <row r="14">
          <cell r="A14" t="str">
            <v>ITEMS</v>
          </cell>
          <cell r="B14" t="str">
            <v>ITEMS</v>
          </cell>
          <cell r="C14" t="str">
            <v xml:space="preserve">  French part</v>
          </cell>
          <cell r="D14" t="str">
            <v xml:space="preserve">  French part</v>
          </cell>
        </row>
        <row r="15">
          <cell r="C15" t="str">
            <v>Costs  kEURO</v>
          </cell>
          <cell r="D15" t="str">
            <v>Costs  kEURO</v>
          </cell>
        </row>
        <row r="16">
          <cell r="A16" t="str">
            <v>Nb of trains</v>
          </cell>
          <cell r="B16" t="str">
            <v>Nb de trains</v>
          </cell>
          <cell r="C16">
            <v>1</v>
          </cell>
          <cell r="D16">
            <v>1</v>
          </cell>
        </row>
        <row r="17">
          <cell r="A17" t="str">
            <v>Recurring Costs (PRE)</v>
          </cell>
          <cell r="B17" t="str">
            <v>Fournitures (PRE)</v>
          </cell>
          <cell r="C17">
            <v>1.2099999999999999E-3</v>
          </cell>
          <cell r="D17">
            <v>0</v>
          </cell>
        </row>
        <row r="18">
          <cell r="A18" t="str">
            <v>Warranty site stock (PRE)</v>
          </cell>
          <cell r="B18" t="str">
            <v>Lot de consignation (PRE)</v>
          </cell>
          <cell r="C18">
            <v>0</v>
          </cell>
          <cell r="D18">
            <v>0</v>
          </cell>
        </row>
        <row r="19">
          <cell r="A19" t="str">
            <v>Integration tools (PRE)</v>
          </cell>
          <cell r="B19" t="str">
            <v>Outillages (PRE)</v>
          </cell>
          <cell r="C19">
            <v>0</v>
          </cell>
          <cell r="D19">
            <v>0</v>
          </cell>
        </row>
        <row r="20">
          <cell r="A20" t="str">
            <v>Non Recurring Costs (PRE)</v>
          </cell>
          <cell r="B20" t="str">
            <v>Prestations (PRE)</v>
          </cell>
          <cell r="C20">
            <v>0</v>
          </cell>
          <cell r="D20">
            <v>0</v>
          </cell>
        </row>
        <row r="21">
          <cell r="A21" t="str">
            <v>Individual Contingency (PRE)</v>
          </cell>
          <cell r="B21" t="str">
            <v>Risques Individuels (PRE)</v>
          </cell>
          <cell r="C21">
            <v>0</v>
          </cell>
          <cell r="D21">
            <v>0</v>
          </cell>
        </row>
        <row r="22">
          <cell r="A22" t="str">
            <v xml:space="preserve">Firming &amp; CPA shortfall  </v>
          </cell>
          <cell r="B22" t="str">
            <v xml:space="preserve">Affermissement  </v>
          </cell>
          <cell r="C22">
            <v>0</v>
          </cell>
          <cell r="D22">
            <v>0</v>
          </cell>
        </row>
        <row r="23">
          <cell r="A23" t="str">
            <v>Other Costs (PRE)</v>
          </cell>
          <cell r="B23" t="str">
            <v>Autres frais (PRE)</v>
          </cell>
          <cell r="C23">
            <v>0</v>
          </cell>
          <cell r="D23">
            <v>0</v>
          </cell>
        </row>
        <row r="24">
          <cell r="A24" t="str">
            <v>Kc,Ks,Kt  13,4%</v>
          </cell>
          <cell r="B24" t="str">
            <v>Kc,Ks,Kt  13,4%</v>
          </cell>
          <cell r="C24">
            <v>1.8722863741339467E-4</v>
          </cell>
          <cell r="D24">
            <v>0</v>
          </cell>
        </row>
        <row r="25">
          <cell r="A25" t="str">
            <v>Margin  (0%)</v>
          </cell>
          <cell r="B25" t="str">
            <v>Marge (0%)</v>
          </cell>
          <cell r="C25">
            <v>0</v>
          </cell>
          <cell r="D25">
            <v>0</v>
          </cell>
        </row>
        <row r="26">
          <cell r="A26" t="str">
            <v xml:space="preserve">TOTAL  </v>
          </cell>
          <cell r="B26" t="str">
            <v xml:space="preserve">TOTAL </v>
          </cell>
          <cell r="C26">
            <v>1.3972286374133946E-3</v>
          </cell>
          <cell r="D26">
            <v>0</v>
          </cell>
        </row>
        <row r="27">
          <cell r="C27">
            <v>0</v>
          </cell>
          <cell r="D27">
            <v>0</v>
          </cell>
        </row>
        <row r="29">
          <cell r="A29" t="str">
            <v>ITEMS</v>
          </cell>
          <cell r="B29" t="str">
            <v>ITEMS</v>
          </cell>
          <cell r="C29">
            <v>0</v>
          </cell>
          <cell r="D29">
            <v>0</v>
          </cell>
        </row>
        <row r="30">
          <cell r="C30" t="str">
            <v>Costs  kEURO</v>
          </cell>
          <cell r="D30" t="str">
            <v>Costs  kEURO</v>
          </cell>
        </row>
        <row r="31">
          <cell r="A31" t="str">
            <v>Nb of trains</v>
          </cell>
          <cell r="B31" t="str">
            <v>Nb de trains</v>
          </cell>
          <cell r="C31">
            <v>1</v>
          </cell>
          <cell r="D31">
            <v>1</v>
          </cell>
        </row>
        <row r="32">
          <cell r="A32" t="str">
            <v>Recurring Costs (PRE)</v>
          </cell>
          <cell r="B32" t="str">
            <v>Fournitures (PRE)</v>
          </cell>
          <cell r="C32">
            <v>1.2099999999999999E-3</v>
          </cell>
          <cell r="D32">
            <v>0</v>
          </cell>
        </row>
        <row r="33">
          <cell r="A33" t="str">
            <v>Warranty site stock (PRE)</v>
          </cell>
          <cell r="B33" t="str">
            <v>Lot de consignation (PRE)</v>
          </cell>
          <cell r="C33">
            <v>0</v>
          </cell>
          <cell r="D33">
            <v>0</v>
          </cell>
        </row>
        <row r="34">
          <cell r="A34" t="str">
            <v>Integration tools (PRE)</v>
          </cell>
          <cell r="B34" t="str">
            <v>Outillages (PRE)</v>
          </cell>
          <cell r="C34">
            <v>0</v>
          </cell>
          <cell r="D34">
            <v>0</v>
          </cell>
        </row>
        <row r="35">
          <cell r="A35" t="str">
            <v>Non Recurring Costs (PRE)</v>
          </cell>
          <cell r="B35" t="str">
            <v>Prestations (PRE)</v>
          </cell>
          <cell r="C35">
            <v>0</v>
          </cell>
          <cell r="D35">
            <v>0</v>
          </cell>
        </row>
        <row r="36">
          <cell r="A36" t="str">
            <v>Individual Contingency (PRE)</v>
          </cell>
          <cell r="B36" t="str">
            <v>Risques Individuels (PRE)</v>
          </cell>
          <cell r="C36">
            <v>0</v>
          </cell>
          <cell r="D36">
            <v>0</v>
          </cell>
        </row>
        <row r="37">
          <cell r="A37" t="str">
            <v xml:space="preserve">Firming &amp; CPA shortfall  </v>
          </cell>
          <cell r="B37" t="str">
            <v xml:space="preserve">Affermissement  </v>
          </cell>
          <cell r="C37">
            <v>0</v>
          </cell>
          <cell r="D37">
            <v>0</v>
          </cell>
        </row>
        <row r="38">
          <cell r="A38" t="str">
            <v>Other Costs (PRE)</v>
          </cell>
          <cell r="B38" t="str">
            <v>Autres frais (PRE)</v>
          </cell>
          <cell r="C38">
            <v>0</v>
          </cell>
          <cell r="D38">
            <v>0</v>
          </cell>
        </row>
        <row r="39">
          <cell r="A39" t="str">
            <v xml:space="preserve">Kc,Ks,Kt </v>
          </cell>
          <cell r="B39" t="str">
            <v xml:space="preserve">Kc,Ks,Kt </v>
          </cell>
          <cell r="C39">
            <v>1.8722863741339467E-4</v>
          </cell>
          <cell r="D39">
            <v>0</v>
          </cell>
        </row>
        <row r="40">
          <cell r="A40" t="str">
            <v>Margin  (0%)</v>
          </cell>
          <cell r="B40" t="str">
            <v>Marge (0%)</v>
          </cell>
          <cell r="C40">
            <v>0</v>
          </cell>
          <cell r="D40">
            <v>0</v>
          </cell>
        </row>
        <row r="41">
          <cell r="A41" t="str">
            <v xml:space="preserve">TOTAL  </v>
          </cell>
          <cell r="B41" t="str">
            <v xml:space="preserve">TOTAL </v>
          </cell>
          <cell r="C41">
            <v>1.3972286374133946E-3</v>
          </cell>
          <cell r="D41">
            <v>0</v>
          </cell>
        </row>
        <row r="42">
          <cell r="C42">
            <v>0</v>
          </cell>
          <cell r="D42">
            <v>0</v>
          </cell>
        </row>
        <row r="44">
          <cell r="A44" t="str">
            <v>contexte de l'offre</v>
          </cell>
        </row>
        <row r="45">
          <cell r="A45" t="str">
            <v>TENDER Ref. : LES.PC/02000A</v>
          </cell>
          <cell r="C45">
            <v>0</v>
          </cell>
          <cell r="D45">
            <v>0</v>
          </cell>
        </row>
        <row r="46">
          <cell r="A46" t="str">
            <v>date</v>
          </cell>
          <cell r="C46">
            <v>37693</v>
          </cell>
          <cell r="D46">
            <v>37693</v>
          </cell>
        </row>
        <row r="47">
          <cell r="A47" t="str">
            <v>PROJECT : XXXXX</v>
          </cell>
        </row>
        <row r="48">
          <cell r="A48" t="str">
            <v>CLIENT : XXX</v>
          </cell>
        </row>
        <row r="49">
          <cell r="A49" t="str">
            <v>Produit</v>
          </cell>
          <cell r="C49" t="str">
            <v>AGATE Control</v>
          </cell>
          <cell r="D49" t="str">
            <v>AGATE Control</v>
          </cell>
        </row>
        <row r="50">
          <cell r="A50" t="str">
            <v>Nombre de trains</v>
          </cell>
          <cell r="C50">
            <v>1</v>
          </cell>
          <cell r="D50">
            <v>1</v>
          </cell>
        </row>
        <row r="51">
          <cell r="A51" t="str">
            <v>Nombre d'équipements</v>
          </cell>
          <cell r="C51">
            <v>1</v>
          </cell>
          <cell r="D51">
            <v>2</v>
          </cell>
        </row>
        <row r="52">
          <cell r="A52" t="str">
            <v>NTP prévisionnelle</v>
          </cell>
          <cell r="C52">
            <v>37879</v>
          </cell>
          <cell r="D52">
            <v>37879</v>
          </cell>
        </row>
        <row r="53">
          <cell r="A53" t="str">
            <v>Livraison 1er série</v>
          </cell>
          <cell r="C53">
            <v>38183</v>
          </cell>
          <cell r="D53">
            <v>38183</v>
          </cell>
        </row>
        <row r="54">
          <cell r="A54" t="str">
            <v>Livraison dernier de série</v>
          </cell>
          <cell r="C54">
            <v>38487</v>
          </cell>
          <cell r="D54">
            <v>38487</v>
          </cell>
        </row>
        <row r="55">
          <cell r="A55" t="str">
            <v>Ecarts avec version précédente</v>
          </cell>
          <cell r="C55" t="str">
            <v>NA</v>
          </cell>
          <cell r="D55" t="str">
            <v>NA</v>
          </cell>
        </row>
        <row r="56">
          <cell r="A56" t="str">
            <v>prix en PRE</v>
          </cell>
        </row>
        <row r="57">
          <cell r="A57" t="str">
            <v>S30 et gain de productivité</v>
          </cell>
          <cell r="C57" t="str">
            <v>NA up to now</v>
          </cell>
          <cell r="D57" t="str">
            <v>NA up to now</v>
          </cell>
        </row>
        <row r="58">
          <cell r="A58" t="str">
            <v>Obsolescence (% sur FV)</v>
          </cell>
          <cell r="B58" t="str">
            <v>2,5% sur nouveaux prod (A3)
5% sur A2 et 7,5 % autres</v>
          </cell>
          <cell r="C58">
            <v>0.05</v>
          </cell>
          <cell r="D58">
            <v>0.05</v>
          </cell>
        </row>
        <row r="59">
          <cell r="A59" t="str">
            <v>Montant du lot obsolescence à ouvrir (k)</v>
          </cell>
          <cell r="C59">
            <v>5.0000000000000002E-5</v>
          </cell>
          <cell r="D59">
            <v>0</v>
          </cell>
        </row>
        <row r="60">
          <cell r="A60" t="str">
            <v xml:space="preserve">FV </v>
          </cell>
          <cell r="C60" t="str">
            <v>cata 2002 + %</v>
          </cell>
          <cell r="D60" t="str">
            <v>cata 2002 + %</v>
          </cell>
        </row>
        <row r="61">
          <cell r="A61" t="str">
            <v>Marge nette sur FV (kEURO)</v>
          </cell>
          <cell r="C61" t="str">
            <v>TBD</v>
          </cell>
          <cell r="D61" t="str">
            <v>TBD</v>
          </cell>
        </row>
        <row r="62">
          <cell r="A62" t="str">
            <v>Marge brute totale ( .. %)</v>
          </cell>
          <cell r="C62" t="e">
            <v>#VALUE!</v>
          </cell>
          <cell r="D62" t="e">
            <v>#VALUE!</v>
          </cell>
        </row>
        <row r="63">
          <cell r="A63" t="str">
            <v>Emballage/Transport</v>
          </cell>
          <cell r="C63">
            <v>0.03</v>
          </cell>
          <cell r="D63">
            <v>0.03</v>
          </cell>
        </row>
        <row r="64">
          <cell r="A64" t="str">
            <v>Prix  PRE / équipement (kEUR)</v>
          </cell>
          <cell r="C64">
            <v>0</v>
          </cell>
          <cell r="D64">
            <v>0</v>
          </cell>
        </row>
        <row r="65">
          <cell r="A65" t="str">
            <v>Prix PV total / train (kEUR)</v>
          </cell>
          <cell r="C65">
            <v>1.2099999999999999E-3</v>
          </cell>
          <cell r="D65">
            <v>0</v>
          </cell>
          <cell r="H65" t="str">
            <v>PRODUIT</v>
          </cell>
          <cell r="I65" t="str">
            <v>Qté</v>
          </cell>
          <cell r="J65" t="str">
            <v>PRE Brut</v>
          </cell>
          <cell r="L65" t="str">
            <v>PRE Cata</v>
          </cell>
          <cell r="N65" t="str">
            <v>PRE GA</v>
          </cell>
          <cell r="O65" t="str">
            <v>Tools</v>
          </cell>
          <cell r="P65" t="str">
            <v>Obsol</v>
          </cell>
          <cell r="Q65" t="str">
            <v>GT</v>
          </cell>
          <cell r="R65" t="str">
            <v>Spares</v>
          </cell>
          <cell r="S65" t="str">
            <v>%</v>
          </cell>
          <cell r="T65" t="str">
            <v>Cession</v>
          </cell>
          <cell r="U65" t="str">
            <v>% FF / FV</v>
          </cell>
        </row>
        <row r="66">
          <cell r="A66" t="str">
            <v>---&gt; Prix PV total FV (kEUR)</v>
          </cell>
          <cell r="C66">
            <v>1.3972286374133946E-3</v>
          </cell>
          <cell r="D66">
            <v>0</v>
          </cell>
          <cell r="G66" t="str">
            <v>à personaliser</v>
          </cell>
          <cell r="H66" t="str">
            <v>AC2</v>
          </cell>
          <cell r="I66">
            <v>1</v>
          </cell>
          <cell r="J66">
            <v>0</v>
          </cell>
          <cell r="K66" t="e">
            <v>#DIV/0!</v>
          </cell>
          <cell r="L66">
            <v>0</v>
          </cell>
          <cell r="M66" t="e">
            <v>#DIV/0!</v>
          </cell>
          <cell r="N66">
            <v>1</v>
          </cell>
          <cell r="O66">
            <v>0.03</v>
          </cell>
          <cell r="P66">
            <v>0.05</v>
          </cell>
          <cell r="Q66">
            <v>0.1</v>
          </cell>
          <cell r="R66">
            <v>0</v>
          </cell>
          <cell r="S66">
            <v>0.39722863741339465</v>
          </cell>
          <cell r="T66">
            <v>1.3972286374133946</v>
          </cell>
          <cell r="U66">
            <v>0</v>
          </cell>
        </row>
        <row r="67">
          <cell r="A67" t="str">
            <v>Aléas Frais Fixes (en %)</v>
          </cell>
          <cell r="C67">
            <v>0</v>
          </cell>
          <cell r="D67">
            <v>0</v>
          </cell>
          <cell r="G67" t="str">
            <v>à personaliser</v>
          </cell>
          <cell r="H67" t="str">
            <v>AC3</v>
          </cell>
          <cell r="I67">
            <v>1</v>
          </cell>
          <cell r="J67">
            <v>0</v>
          </cell>
          <cell r="K67" t="e">
            <v>#DIV/0!</v>
          </cell>
          <cell r="L67">
            <v>0</v>
          </cell>
          <cell r="M67" t="e">
            <v>#DIV/0!</v>
          </cell>
          <cell r="N67">
            <v>0</v>
          </cell>
          <cell r="O67">
            <v>0.03</v>
          </cell>
          <cell r="P67">
            <v>-0.03</v>
          </cell>
          <cell r="Q67">
            <v>0</v>
          </cell>
          <cell r="R67" t="e">
            <v>#DIV/0!</v>
          </cell>
          <cell r="S67" t="e">
            <v>#DIV/0!</v>
          </cell>
          <cell r="T67" t="e">
            <v>#DIV/0!</v>
          </cell>
          <cell r="U67" t="e">
            <v>#DIV/0!</v>
          </cell>
        </row>
        <row r="68">
          <cell r="A68" t="str">
            <v>---&gt; Prix PV total FF (kEUR)</v>
          </cell>
          <cell r="C68">
            <v>0</v>
          </cell>
          <cell r="D68">
            <v>0</v>
          </cell>
        </row>
        <row r="69">
          <cell r="A69" t="str">
            <v>dont risques</v>
          </cell>
          <cell r="C69">
            <v>0</v>
          </cell>
          <cell r="D69">
            <v>0</v>
          </cell>
        </row>
        <row r="70">
          <cell r="A70" t="str">
            <v>Risques mutuels</v>
          </cell>
          <cell r="C70">
            <v>0</v>
          </cell>
          <cell r="D70">
            <v>0</v>
          </cell>
        </row>
        <row r="71">
          <cell r="A71" t="str">
            <v>Garantie (en mois)</v>
          </cell>
          <cell r="C71">
            <v>24</v>
          </cell>
          <cell r="D71">
            <v>24</v>
          </cell>
        </row>
        <row r="72">
          <cell r="A72" t="str">
            <v>Garantie (%)</v>
          </cell>
          <cell r="C72">
            <v>0.1</v>
          </cell>
          <cell r="D72">
            <v>0</v>
          </cell>
        </row>
        <row r="73">
          <cell r="A73" t="str">
            <v>Base économique</v>
          </cell>
          <cell r="C73">
            <v>37347</v>
          </cell>
          <cell r="D73">
            <v>37347</v>
          </cell>
        </row>
        <row r="74">
          <cell r="A74" t="str">
            <v>Taux d'affermissement annuel</v>
          </cell>
          <cell r="C74">
            <v>1.4999999999999999E-2</v>
          </cell>
          <cell r="D74">
            <v>1.4999999999999999E-2</v>
          </cell>
        </row>
        <row r="75">
          <cell r="A75" t="str">
            <v xml:space="preserve">Affermissement </v>
          </cell>
          <cell r="C75" t="str">
            <v>NA</v>
          </cell>
          <cell r="D75" t="str">
            <v>NA</v>
          </cell>
        </row>
        <row r="76">
          <cell r="A76" t="str">
            <v>Cash flow (si &lt; 0, frais financiers)</v>
          </cell>
          <cell r="C76" t="str">
            <v>-0,41%   0 kEUR</v>
          </cell>
          <cell r="D76" t="e">
            <v>#DIV/0!</v>
          </cell>
        </row>
        <row r="77">
          <cell r="A77" t="str">
            <v>Marge nette</v>
          </cell>
          <cell r="C77">
            <v>0</v>
          </cell>
          <cell r="D77">
            <v>0</v>
          </cell>
        </row>
        <row r="78">
          <cell r="A78" t="str">
            <v>Montant global de l'offre (kEUR)</v>
          </cell>
          <cell r="C78">
            <v>1.3972286374133946E-3</v>
          </cell>
          <cell r="D78">
            <v>0</v>
          </cell>
        </row>
        <row r="79">
          <cell r="A79" t="str">
            <v>target price  FV  (P Cession unitaire)</v>
          </cell>
          <cell r="C79" t="str">
            <v>NC</v>
          </cell>
          <cell r="D79" t="str">
            <v>NC</v>
          </cell>
        </row>
        <row r="80">
          <cell r="A80" t="str">
            <v>écarts par rapport au target price</v>
          </cell>
          <cell r="C80" t="str">
            <v xml:space="preserve">  --  </v>
          </cell>
          <cell r="D80" t="str">
            <v xml:space="preserve">  --  </v>
          </cell>
        </row>
        <row r="82">
          <cell r="A82" t="str">
            <v>target price  FF  (P Cession)</v>
          </cell>
          <cell r="C82" t="str">
            <v>NC</v>
          </cell>
          <cell r="D82" t="str">
            <v>NC</v>
          </cell>
        </row>
        <row r="83">
          <cell r="A83" t="str">
            <v>écarts par rapport au target price</v>
          </cell>
          <cell r="C83" t="str">
            <v xml:space="preserve">  --  </v>
          </cell>
          <cell r="D83" t="str">
            <v xml:space="preserve">  --  </v>
          </cell>
        </row>
        <row r="85">
          <cell r="A85" t="str">
            <v>Target price  TOTAL  (P Cession)</v>
          </cell>
          <cell r="C85" t="str">
            <v>NC</v>
          </cell>
          <cell r="D85" t="str">
            <v>NC</v>
          </cell>
        </row>
        <row r="86">
          <cell r="A86" t="str">
            <v>Ecarts par rapport au target price</v>
          </cell>
          <cell r="C86" t="str">
            <v xml:space="preserve">  --  </v>
          </cell>
          <cell r="D86" t="str">
            <v xml:space="preserve">  --  </v>
          </cell>
        </row>
        <row r="87">
          <cell r="A87" t="str">
            <v>Offre de référence</v>
          </cell>
        </row>
        <row r="88">
          <cell r="A88" t="str">
            <v>Ecarts par rapport  à offre de référence</v>
          </cell>
        </row>
        <row r="89">
          <cell r="A89" t="str">
            <v>écart de scope/ demande client : alerte faite et justifiée  dans l'offre ciale ?</v>
          </cell>
          <cell r="C89" t="str">
            <v>OUI/NON</v>
          </cell>
          <cell r="D89" t="str">
            <v>OUI/NON</v>
          </cell>
        </row>
        <row r="90">
          <cell r="A90" t="str">
            <v>la vérification / RPE affaire a t elle été faite (FV,FF) et les écarts (si) expliqués dans l'offre ciale ?</v>
          </cell>
          <cell r="C90" t="str">
            <v>OUI/NON</v>
          </cell>
          <cell r="D90" t="str">
            <v>OUI/NON</v>
          </cell>
        </row>
        <row r="91">
          <cell r="A91" t="str">
            <v>Taux de change</v>
          </cell>
          <cell r="C91" t="str">
            <v>NA</v>
          </cell>
          <cell r="D91" t="str">
            <v>NA</v>
          </cell>
        </row>
        <row r="93">
          <cell r="A93" t="str">
            <v xml:space="preserve">Autres points </v>
          </cell>
          <cell r="C93" t="str">
            <v xml:space="preserve">  
</v>
          </cell>
          <cell r="D93" t="str">
            <v xml:space="preserve">  
</v>
          </cell>
        </row>
        <row r="94">
          <cell r="A94" t="str">
            <v xml:space="preserve">Calcul des Warranty spares : </v>
          </cell>
          <cell r="C94">
            <v>0.1</v>
          </cell>
          <cell r="D94">
            <v>0.1</v>
          </cell>
        </row>
      </sheetData>
      <sheetData sheetId="16" refreshError="1"/>
      <sheetData sheetId="17"/>
      <sheetData sheetId="18" refreshError="1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rofit &amp; Loss"/>
      <sheetName val="Balance Sheet"/>
      <sheetName val="Graphs"/>
      <sheetName val="Check"/>
      <sheetName val="Cash Flow"/>
      <sheetName val="Key Indicators"/>
      <sheetName val="Debt Summary"/>
      <sheetName val="misc"/>
      <sheetName val="Module1"/>
      <sheetName val="Dialog_update_print"/>
      <sheetName val="Dialog_month"/>
      <sheetName val="Dialog_Paper_size"/>
      <sheetName val="Anlagevermögen"/>
      <sheetName val="HideSheet"/>
      <sheetName val="Info"/>
      <sheetName val="Threshold Table"/>
      <sheetName val="New Report MP jan"/>
      <sheetName val="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L update Datasheet"/>
      <sheetName val="WBS elements RS-v.02A"/>
      <sheetName val="M.Data"/>
      <sheetName val="Department Sheet 1"/>
      <sheetName val="MoB Budapest"/>
      <sheetName val="CHAUDRON"/>
      <sheetName val="Finish-ALL CARS treated BD"/>
      <sheetName val="Finish-ALL CARS"/>
      <sheetName val="Finish-Links"/>
      <sheetName val="Finish voit T"/>
      <sheetName val="Finish voit M"/>
      <sheetName val="Finish voit Mc"/>
      <sheetName val="RECAP"/>
    </sheetNames>
    <sheetDataSet>
      <sheetData sheetId="0"/>
      <sheetData sheetId="1"/>
      <sheetData sheetId="2"/>
      <sheetData sheetId="3">
        <row r="513">
          <cell r="BT513">
            <v>1.101</v>
          </cell>
        </row>
        <row r="515">
          <cell r="BT515">
            <v>1.101</v>
          </cell>
        </row>
        <row r="517">
          <cell r="BT517">
            <v>1.03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L update Datasheet"/>
      <sheetName val="WBS elements RS-v.02A"/>
      <sheetName val="M.Data"/>
      <sheetName val="Department Sheet 1"/>
      <sheetName val="CHAUDRON"/>
      <sheetName val="Finish-ALL CARS treated BD"/>
      <sheetName val="Finish-ALL CARS"/>
      <sheetName val="Finish-Links"/>
      <sheetName val="Finish voit T"/>
      <sheetName val="Finish voit M"/>
      <sheetName val="Finish voit Mc"/>
    </sheetNames>
    <sheetDataSet>
      <sheetData sheetId="0"/>
      <sheetData sheetId="1"/>
      <sheetData sheetId="2"/>
      <sheetData sheetId="3">
        <row r="517">
          <cell r="BT517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heet"/>
      <sheetName val="Threshold"/>
      <sheetName val="Tickmarks"/>
      <sheetName val="Movements"/>
      <sheetName val="misc"/>
      <sheetName val="Info"/>
      <sheetName val="Disclosure"/>
      <sheetName val="Anlagevermögen"/>
      <sheetName val="П_макросы"/>
      <sheetName val="Test of FA Installation"/>
      <sheetName val="Additions"/>
      <sheetName val="Rollforward"/>
      <sheetName val="FAR 04"/>
      <sheetName val="PP&amp;E mvt for 2003"/>
      <sheetName val="Собственный капитал"/>
      <sheetName val="9-1"/>
      <sheetName val="4"/>
      <sheetName val="1-1"/>
      <sheetName val="1"/>
      <sheetName val="д.7.001"/>
      <sheetName val="XREF"/>
      <sheetName val="Movement"/>
      <sheetName val="% threshhold(salary)"/>
      <sheetName val="P&amp;L"/>
      <sheetName val="Provisions"/>
      <sheetName val="breakdown"/>
      <sheetName val="COS calculation"/>
      <sheetName val="Spreadsheet # 2"/>
      <sheetName val="HideSheet"/>
      <sheetName val="База"/>
      <sheetName val="Worksheet in (C) 8755 Depreciat"/>
      <sheetName val="7"/>
      <sheetName val="10"/>
      <sheetName val="Список документов"/>
      <sheetName val="Hidden"/>
      <sheetName val="Sheet1"/>
      <sheetName val="Форма2"/>
      <sheetName val="Курсы"/>
      <sheetName val="ВСДС_1 (MAIN)"/>
      <sheetName val="Dictionaries"/>
      <sheetName val="Threshold Table"/>
      <sheetName val="Параметры"/>
      <sheetName val="Доходы и расходы"/>
      <sheetName val="Вспомогательный"/>
      <sheetName val="Цены"/>
      <sheetName val="FES"/>
      <sheetName val="700-H"/>
      <sheetName val="FA depreciation"/>
      <sheetName val="Additions testing"/>
      <sheetName val="Movement schedule"/>
      <sheetName val="depreciation testing"/>
      <sheetName val="Credit lines - PBC"/>
      <sheetName val="Accrued interest - PBC"/>
      <sheetName val="BD"/>
      <sheetName val="LBO Model"/>
    </sheetNames>
    <sheetDataSet>
      <sheetData sheetId="0" refreshError="1"/>
      <sheetData sheetId="1">
        <row r="16">
          <cell r="G16">
            <v>4073</v>
          </cell>
        </row>
      </sheetData>
      <sheetData sheetId="2">
        <row r="16">
          <cell r="G16">
            <v>4073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tinataire caissier"/>
      <sheetName val="CS1CS2PT4"/>
      <sheetName val="CS1CS2PT3"/>
      <sheetName val="CS1CS2Ecarts"/>
      <sheetName val="CS1PT4"/>
      <sheetName val="CS2PT4"/>
      <sheetName val="CS1CS2PFAOFA"/>
      <sheetName val="Point Nn Cais LRH"/>
      <sheetName val="Point Nn FRAIS LRH"/>
      <sheetName val="Point N FRAIS FLVLRH"/>
      <sheetName val="CS2N-1"/>
      <sheetName val="Conso-Point CS2"/>
      <sheetName val="CS1N-1"/>
      <sheetName val="Conso-Point CS1"/>
      <sheetName val="frais hors CT2"/>
      <sheetName val="Department Sheet 1"/>
      <sheetName val=""/>
    </sheetNames>
    <sheetDataSet>
      <sheetData sheetId="0"/>
      <sheetData sheetId="1"/>
      <sheetData sheetId="2"/>
      <sheetData sheetId="3"/>
      <sheetData sheetId="4" refreshError="1">
        <row r="3">
          <cell r="E3" t="str">
            <v>IM</v>
          </cell>
          <cell r="G3">
            <v>224</v>
          </cell>
          <cell r="H3">
            <v>57949.189762977621</v>
          </cell>
          <cell r="I3">
            <v>2384.33</v>
          </cell>
          <cell r="J3">
            <v>1064046.9357916322</v>
          </cell>
        </row>
        <row r="4">
          <cell r="E4" t="str">
            <v>ML</v>
          </cell>
          <cell r="G4">
            <v>5742</v>
          </cell>
          <cell r="H4">
            <v>1224868.5380729826</v>
          </cell>
          <cell r="I4">
            <v>3214.5</v>
          </cell>
          <cell r="J4">
            <v>1216949.1499999999</v>
          </cell>
        </row>
        <row r="5">
          <cell r="E5" t="str">
            <v>IE</v>
          </cell>
          <cell r="G5">
            <v>28</v>
          </cell>
          <cell r="H5">
            <v>8410.39737925792</v>
          </cell>
          <cell r="I5">
            <v>400.4</v>
          </cell>
          <cell r="J5">
            <v>135172</v>
          </cell>
        </row>
        <row r="6">
          <cell r="E6" t="str">
            <v>CE</v>
          </cell>
          <cell r="G6">
            <v>491</v>
          </cell>
          <cell r="H6">
            <v>229415.77650120296</v>
          </cell>
          <cell r="I6">
            <v>1100.19</v>
          </cell>
          <cell r="J6">
            <v>319257.84999999998</v>
          </cell>
        </row>
        <row r="7">
          <cell r="E7" t="str">
            <v>CO</v>
          </cell>
          <cell r="G7">
            <v>583</v>
          </cell>
          <cell r="H7">
            <v>151623.4789801462</v>
          </cell>
          <cell r="I7">
            <v>2987.69</v>
          </cell>
          <cell r="J7">
            <v>776582.58</v>
          </cell>
        </row>
        <row r="8">
          <cell r="E8" t="str">
            <v>CM</v>
          </cell>
          <cell r="G8">
            <v>1374</v>
          </cell>
          <cell r="H8">
            <v>364594.97994391271</v>
          </cell>
          <cell r="I8">
            <v>2568.58</v>
          </cell>
          <cell r="J8">
            <v>670074.78</v>
          </cell>
        </row>
        <row r="9">
          <cell r="E9" t="str">
            <v>CN</v>
          </cell>
          <cell r="G9">
            <v>373</v>
          </cell>
          <cell r="H9">
            <v>116412.4485062278</v>
          </cell>
          <cell r="I9">
            <v>594.17999999999995</v>
          </cell>
          <cell r="J9">
            <v>159727.34</v>
          </cell>
        </row>
        <row r="10">
          <cell r="E10" t="str">
            <v>HE</v>
          </cell>
          <cell r="G10">
            <v>2397</v>
          </cell>
          <cell r="H10">
            <v>851319.60295825487</v>
          </cell>
          <cell r="I10">
            <v>1485.88</v>
          </cell>
          <cell r="J10">
            <v>433637.09</v>
          </cell>
        </row>
        <row r="11">
          <cell r="E11" t="str">
            <v>HO</v>
          </cell>
          <cell r="G11">
            <v>0</v>
          </cell>
          <cell r="H11">
            <v>0</v>
          </cell>
          <cell r="I11">
            <v>2236.64</v>
          </cell>
          <cell r="J11">
            <v>1846058.483495702</v>
          </cell>
        </row>
        <row r="12">
          <cell r="E12" t="str">
            <v>HM</v>
          </cell>
          <cell r="G12">
            <v>0</v>
          </cell>
          <cell r="H12">
            <v>0</v>
          </cell>
          <cell r="I12">
            <v>8037.58</v>
          </cell>
          <cell r="J12">
            <v>1673355.7</v>
          </cell>
        </row>
        <row r="13">
          <cell r="E13" t="str">
            <v>PE</v>
          </cell>
          <cell r="G13">
            <v>0</v>
          </cell>
          <cell r="H13">
            <v>0</v>
          </cell>
          <cell r="I13">
            <v>4600.8599999999997</v>
          </cell>
          <cell r="J13">
            <v>1711298.5600000001</v>
          </cell>
        </row>
        <row r="14">
          <cell r="E14" t="str">
            <v>NP</v>
          </cell>
          <cell r="G14">
            <v>0</v>
          </cell>
          <cell r="H14">
            <v>0</v>
          </cell>
          <cell r="I14">
            <v>9638.44</v>
          </cell>
          <cell r="J14">
            <v>2390581.7555519165</v>
          </cell>
        </row>
        <row r="15">
          <cell r="E15" t="str">
            <v>EE</v>
          </cell>
          <cell r="G15">
            <v>1530</v>
          </cell>
          <cell r="H15">
            <v>429368.51804606454</v>
          </cell>
          <cell r="I15">
            <v>0</v>
          </cell>
          <cell r="J15">
            <v>0</v>
          </cell>
        </row>
        <row r="16">
          <cell r="E16" t="str">
            <v>EO</v>
          </cell>
          <cell r="G16">
            <v>12742</v>
          </cell>
          <cell r="H16">
            <v>3433962.9301510276</v>
          </cell>
          <cell r="I16">
            <v>1231.8</v>
          </cell>
          <cell r="J16">
            <v>329243.49</v>
          </cell>
        </row>
        <row r="17">
          <cell r="E17" t="str">
            <v>EM</v>
          </cell>
          <cell r="G17">
            <v>0</v>
          </cell>
          <cell r="H17">
            <v>0</v>
          </cell>
          <cell r="I17">
            <v>10884.29</v>
          </cell>
          <cell r="J17">
            <v>2524501.2200000002</v>
          </cell>
        </row>
        <row r="18">
          <cell r="E18" t="str">
            <v>FF</v>
          </cell>
          <cell r="G18">
            <v>197</v>
          </cell>
          <cell r="H18">
            <v>63581.137020823349</v>
          </cell>
          <cell r="I18">
            <v>135708.65</v>
          </cell>
          <cell r="J18">
            <v>35924351.984937057</v>
          </cell>
        </row>
        <row r="19">
          <cell r="E19" t="str">
            <v>section n° 4</v>
          </cell>
          <cell r="G19">
            <v>600</v>
          </cell>
          <cell r="H19">
            <v>166547.8786635141</v>
          </cell>
          <cell r="I19">
            <v>4.9000000000000004</v>
          </cell>
          <cell r="J19">
            <v>1396</v>
          </cell>
        </row>
        <row r="20">
          <cell r="E20" t="str">
            <v>section n° 15</v>
          </cell>
          <cell r="G20">
            <v>1922</v>
          </cell>
          <cell r="H20">
            <v>570831.25029311003</v>
          </cell>
          <cell r="I20">
            <v>2</v>
          </cell>
          <cell r="J20">
            <v>975</v>
          </cell>
        </row>
        <row r="21">
          <cell r="E21" t="str">
            <v>section n° 27</v>
          </cell>
          <cell r="G21">
            <v>0</v>
          </cell>
          <cell r="H21">
            <v>0</v>
          </cell>
          <cell r="I21">
            <v>100.04</v>
          </cell>
          <cell r="J21">
            <v>23208.849323493232</v>
          </cell>
        </row>
        <row r="22">
          <cell r="E22" t="str">
            <v>section n° 57</v>
          </cell>
          <cell r="G22">
            <v>1490</v>
          </cell>
          <cell r="H22">
            <v>392733.63089484721</v>
          </cell>
          <cell r="I22">
            <v>74905.440000000002</v>
          </cell>
          <cell r="J22">
            <v>19768092.550000001</v>
          </cell>
        </row>
        <row r="23">
          <cell r="E23" t="str">
            <v>section n° 301</v>
          </cell>
          <cell r="G23">
            <v>4209</v>
          </cell>
          <cell r="H23">
            <v>1193693.8968722946</v>
          </cell>
          <cell r="I23">
            <v>3799.52</v>
          </cell>
          <cell r="J23">
            <v>1565882</v>
          </cell>
        </row>
        <row r="24">
          <cell r="E24" t="str">
            <v>section n° 302</v>
          </cell>
          <cell r="G24">
            <v>16951</v>
          </cell>
          <cell r="H24">
            <v>4627656.8270233227</v>
          </cell>
          <cell r="I24">
            <v>12780.42</v>
          </cell>
          <cell r="J24">
            <v>4799905</v>
          </cell>
        </row>
        <row r="25">
          <cell r="E25" t="str">
            <v>section n° 304</v>
          </cell>
          <cell r="G25">
            <v>0</v>
          </cell>
          <cell r="H25">
            <v>0</v>
          </cell>
          <cell r="I25">
            <v>4200.28</v>
          </cell>
          <cell r="J25">
            <v>1333815.99</v>
          </cell>
        </row>
        <row r="26">
          <cell r="E26" t="str">
            <v>section n° 305</v>
          </cell>
          <cell r="G26">
            <v>0</v>
          </cell>
          <cell r="H26">
            <v>0</v>
          </cell>
          <cell r="I26">
            <v>200.25</v>
          </cell>
          <cell r="J26">
            <v>77680.800000000003</v>
          </cell>
        </row>
        <row r="27">
          <cell r="E27" t="str">
            <v>section n° 306</v>
          </cell>
          <cell r="G27">
            <v>17300</v>
          </cell>
          <cell r="H27">
            <v>4597886.6644276073</v>
          </cell>
          <cell r="I27">
            <v>19899.66</v>
          </cell>
          <cell r="J27">
            <v>4067608.38</v>
          </cell>
        </row>
        <row r="28">
          <cell r="E28" t="str">
            <v>section n° 307</v>
          </cell>
          <cell r="G28">
            <v>49384.4</v>
          </cell>
          <cell r="H28">
            <v>15839830.117139541</v>
          </cell>
          <cell r="I28">
            <v>19199.77</v>
          </cell>
          <cell r="J28">
            <v>4066868</v>
          </cell>
        </row>
        <row r="29">
          <cell r="E29" t="str">
            <v>EQ</v>
          </cell>
          <cell r="G29">
            <v>0</v>
          </cell>
          <cell r="H29">
            <v>0</v>
          </cell>
          <cell r="I29">
            <v>1800</v>
          </cell>
          <cell r="J29">
            <v>532281.83913600002</v>
          </cell>
        </row>
        <row r="30">
          <cell r="E30" t="str">
            <v>FF_aléas</v>
          </cell>
          <cell r="G30">
            <v>103578.3</v>
          </cell>
          <cell r="H30">
            <v>25525729.899793707</v>
          </cell>
          <cell r="I30">
            <v>0</v>
          </cell>
          <cell r="J30">
            <v>0</v>
          </cell>
        </row>
        <row r="31">
          <cell r="E31" t="str">
            <v>FC</v>
          </cell>
          <cell r="G31">
            <v>0</v>
          </cell>
          <cell r="H31">
            <v>0</v>
          </cell>
          <cell r="I31">
            <v>77419.62</v>
          </cell>
          <cell r="J31">
            <v>26857159.199441519</v>
          </cell>
        </row>
        <row r="32">
          <cell r="E32" t="str">
            <v>section n° 4</v>
          </cell>
          <cell r="G32">
            <v>170262.7</v>
          </cell>
          <cell r="H32">
            <v>45963446.681360856</v>
          </cell>
          <cell r="I32">
            <v>44734.98</v>
          </cell>
          <cell r="J32">
            <v>12888345.079999998</v>
          </cell>
        </row>
        <row r="33">
          <cell r="E33" t="str">
            <v>section n° 5</v>
          </cell>
          <cell r="G33">
            <v>0</v>
          </cell>
          <cell r="H33">
            <v>0</v>
          </cell>
          <cell r="I33">
            <v>9370.6200000000008</v>
          </cell>
          <cell r="J33">
            <v>2890844.5061525349</v>
          </cell>
        </row>
        <row r="34">
          <cell r="E34" t="str">
            <v>section n° 7</v>
          </cell>
          <cell r="G34">
            <v>0</v>
          </cell>
          <cell r="H34">
            <v>0</v>
          </cell>
          <cell r="I34">
            <v>8999.64</v>
          </cell>
          <cell r="J34">
            <v>5126146</v>
          </cell>
        </row>
        <row r="35">
          <cell r="E35" t="str">
            <v>section n° 10</v>
          </cell>
          <cell r="G35">
            <v>170262.7</v>
          </cell>
          <cell r="H35">
            <v>45963446.681360856</v>
          </cell>
          <cell r="I35">
            <v>1078</v>
          </cell>
          <cell r="J35">
            <v>264002</v>
          </cell>
        </row>
        <row r="36">
          <cell r="E36" t="str">
            <v>section n° 15</v>
          </cell>
          <cell r="G36">
            <v>1517</v>
          </cell>
          <cell r="H36">
            <v>428829.16073696612</v>
          </cell>
          <cell r="I36">
            <v>5049.84</v>
          </cell>
          <cell r="J36">
            <v>2489980</v>
          </cell>
        </row>
        <row r="37">
          <cell r="E37" t="str">
            <v>section n° 27</v>
          </cell>
          <cell r="G37">
            <v>1517</v>
          </cell>
          <cell r="H37">
            <v>428829.16073696612</v>
          </cell>
          <cell r="I37">
            <v>300.49</v>
          </cell>
          <cell r="J37">
            <v>69725.66750231621</v>
          </cell>
        </row>
        <row r="38">
          <cell r="E38" t="str">
            <v>section n° 57</v>
          </cell>
          <cell r="G38">
            <v>1517</v>
          </cell>
          <cell r="H38">
            <v>428829.16073696612</v>
          </cell>
          <cell r="I38">
            <v>2</v>
          </cell>
          <cell r="J38">
            <v>518.6</v>
          </cell>
        </row>
        <row r="39">
          <cell r="E39" t="str">
            <v>section n° 300</v>
          </cell>
          <cell r="G39">
            <v>188730.7</v>
          </cell>
          <cell r="H39">
            <v>51019932.669121139</v>
          </cell>
          <cell r="I39">
            <v>2.23</v>
          </cell>
          <cell r="J39">
            <v>830</v>
          </cell>
        </row>
        <row r="40">
          <cell r="E40" t="str">
            <v>section n° 301</v>
          </cell>
          <cell r="I40">
            <v>6099.81</v>
          </cell>
          <cell r="J40">
            <v>2547813.9040000001</v>
          </cell>
        </row>
        <row r="41">
          <cell r="E41" t="str">
            <v>section n° 302</v>
          </cell>
          <cell r="I41">
            <v>499.55</v>
          </cell>
          <cell r="J41">
            <v>187362.4</v>
          </cell>
        </row>
        <row r="42">
          <cell r="E42" t="str">
            <v>section n° 303</v>
          </cell>
          <cell r="I42">
            <v>2.39</v>
          </cell>
          <cell r="J42">
            <v>799</v>
          </cell>
        </row>
        <row r="43">
          <cell r="E43" t="str">
            <v>section n° 304</v>
          </cell>
          <cell r="I43">
            <v>1199.73</v>
          </cell>
          <cell r="J43">
            <v>382343.19400000002</v>
          </cell>
        </row>
        <row r="44">
          <cell r="E44" t="str">
            <v>section n° 305</v>
          </cell>
          <cell r="I44">
            <v>0</v>
          </cell>
          <cell r="J44">
            <v>0</v>
          </cell>
        </row>
        <row r="45">
          <cell r="E45" t="str">
            <v>section n° 306</v>
          </cell>
          <cell r="I45">
            <v>21.34</v>
          </cell>
          <cell r="J45">
            <v>4635</v>
          </cell>
        </row>
        <row r="46">
          <cell r="E46" t="str">
            <v>section n° 307</v>
          </cell>
          <cell r="I46">
            <v>4</v>
          </cell>
          <cell r="J46">
            <v>896</v>
          </cell>
        </row>
        <row r="47">
          <cell r="E47" t="str">
            <v>CQ</v>
          </cell>
          <cell r="I47">
            <v>7900.24</v>
          </cell>
          <cell r="J47">
            <v>2217871.550437246</v>
          </cell>
        </row>
        <row r="48">
          <cell r="E48" t="str">
            <v>ES</v>
          </cell>
          <cell r="I48">
            <v>16600.099999999999</v>
          </cell>
          <cell r="J48">
            <v>5865652.8832975533</v>
          </cell>
        </row>
        <row r="49">
          <cell r="E49" t="str">
            <v>VI</v>
          </cell>
          <cell r="I49">
            <v>458.22</v>
          </cell>
          <cell r="J49">
            <v>94654.59</v>
          </cell>
        </row>
        <row r="50">
          <cell r="E50" t="str">
            <v>KI</v>
          </cell>
          <cell r="I50">
            <v>8577</v>
          </cell>
          <cell r="J50">
            <v>1640296.6979999999</v>
          </cell>
        </row>
        <row r="51">
          <cell r="E51" t="str">
            <v>AQ</v>
          </cell>
          <cell r="I51">
            <v>9000</v>
          </cell>
          <cell r="J51">
            <v>2991035.1273473999</v>
          </cell>
        </row>
        <row r="52">
          <cell r="E52" t="str">
            <v>NP_aléas</v>
          </cell>
        </row>
        <row r="53">
          <cell r="E53" t="str">
            <v>HM_aléas</v>
          </cell>
        </row>
        <row r="54">
          <cell r="E54" t="str">
            <v>EN</v>
          </cell>
        </row>
        <row r="55">
          <cell r="E55" t="str">
            <v>FC_aléas</v>
          </cell>
        </row>
        <row r="59">
          <cell r="E59" t="str">
            <v>Frais entrée LRH</v>
          </cell>
          <cell r="F59" t="str">
            <v>lrh</v>
          </cell>
          <cell r="H59">
            <v>0</v>
          </cell>
          <cell r="J59">
            <v>2886562.2535616807</v>
          </cell>
          <cell r="L59">
            <v>2673425.0502157905</v>
          </cell>
          <cell r="N59">
            <v>-2886562.2535616807</v>
          </cell>
        </row>
        <row r="60">
          <cell r="E60" t="str">
            <v>Frais sortie LRH</v>
          </cell>
          <cell r="F60" t="str">
            <v>lrh</v>
          </cell>
          <cell r="H60">
            <v>0</v>
          </cell>
          <cell r="J60">
            <v>6594704.3092698399</v>
          </cell>
          <cell r="L60">
            <v>4591689.6987717915</v>
          </cell>
          <cell r="N60">
            <v>-6594704.3092698399</v>
          </cell>
        </row>
      </sheetData>
      <sheetData sheetId="5" refreshError="1">
        <row r="3">
          <cell r="E3" t="str">
            <v>IM</v>
          </cell>
          <cell r="G3">
            <v>60</v>
          </cell>
          <cell r="H3">
            <v>16198.31689123011</v>
          </cell>
          <cell r="I3">
            <v>682</v>
          </cell>
          <cell r="J3">
            <v>313673.23002472403</v>
          </cell>
          <cell r="K3">
            <v>849.17</v>
          </cell>
          <cell r="L3">
            <v>257957.15</v>
          </cell>
          <cell r="M3">
            <v>-789.17</v>
          </cell>
          <cell r="N3">
            <v>-241758.83310876988</v>
          </cell>
        </row>
        <row r="4">
          <cell r="E4" t="str">
            <v>ML</v>
          </cell>
          <cell r="G4">
            <v>4193</v>
          </cell>
          <cell r="H4">
            <v>932565.7732601983</v>
          </cell>
          <cell r="I4">
            <v>2160</v>
          </cell>
          <cell r="J4">
            <v>931494.13799999992</v>
          </cell>
          <cell r="K4">
            <v>2084.19</v>
          </cell>
          <cell r="L4">
            <v>475241.7</v>
          </cell>
          <cell r="M4">
            <v>2108.81</v>
          </cell>
          <cell r="N4">
            <v>457324.47326019831</v>
          </cell>
        </row>
        <row r="5">
          <cell r="E5" t="str">
            <v>IE</v>
          </cell>
          <cell r="G5">
            <v>102</v>
          </cell>
          <cell r="H5">
            <v>27212.840614503835</v>
          </cell>
          <cell r="I5">
            <v>300</v>
          </cell>
          <cell r="J5">
            <v>101926.08</v>
          </cell>
          <cell r="K5">
            <v>553.98</v>
          </cell>
          <cell r="L5">
            <v>139957.4</v>
          </cell>
          <cell r="M5">
            <v>-451.98</v>
          </cell>
          <cell r="N5">
            <v>-112744.55938549616</v>
          </cell>
        </row>
        <row r="6">
          <cell r="E6" t="str">
            <v>CE</v>
          </cell>
          <cell r="G6">
            <v>360</v>
          </cell>
          <cell r="H6">
            <v>198999.05305450043</v>
          </cell>
          <cell r="I6">
            <v>516.16999999999996</v>
          </cell>
          <cell r="J6">
            <v>150721.15</v>
          </cell>
          <cell r="K6">
            <v>1353.53</v>
          </cell>
          <cell r="L6">
            <v>885471.09</v>
          </cell>
          <cell r="M6">
            <v>-993.53</v>
          </cell>
          <cell r="N6">
            <v>-686472.03694549948</v>
          </cell>
        </row>
        <row r="7">
          <cell r="E7" t="str">
            <v>CO</v>
          </cell>
          <cell r="G7">
            <v>50</v>
          </cell>
          <cell r="H7">
            <v>17804.601600874197</v>
          </cell>
          <cell r="I7">
            <v>1247.53</v>
          </cell>
          <cell r="J7">
            <v>369465.40818181814</v>
          </cell>
          <cell r="K7">
            <v>50</v>
          </cell>
          <cell r="L7">
            <v>14600</v>
          </cell>
          <cell r="M7">
            <v>0</v>
          </cell>
          <cell r="N7">
            <v>3204.6016008741972</v>
          </cell>
        </row>
        <row r="8">
          <cell r="E8" t="str">
            <v>CM</v>
          </cell>
          <cell r="G8">
            <v>546</v>
          </cell>
          <cell r="H8">
            <v>201868.42550059484</v>
          </cell>
          <cell r="I8">
            <v>1863.19</v>
          </cell>
          <cell r="J8">
            <v>426918.53830303031</v>
          </cell>
          <cell r="K8">
            <v>5300.26</v>
          </cell>
          <cell r="L8">
            <v>1308647.7873333332</v>
          </cell>
          <cell r="M8">
            <v>-4754.26</v>
          </cell>
          <cell r="N8">
            <v>-1106779.3618327384</v>
          </cell>
        </row>
        <row r="9">
          <cell r="E9" t="str">
            <v>CN</v>
          </cell>
          <cell r="G9">
            <v>100</v>
          </cell>
          <cell r="H9">
            <v>35618.418834046985</v>
          </cell>
          <cell r="I9">
            <v>392.98</v>
          </cell>
          <cell r="J9">
            <v>99900.6</v>
          </cell>
          <cell r="L9">
            <v>0</v>
          </cell>
          <cell r="M9">
            <v>100</v>
          </cell>
          <cell r="N9">
            <v>35618.418834046985</v>
          </cell>
        </row>
        <row r="10">
          <cell r="E10" t="str">
            <v>HE</v>
          </cell>
          <cell r="G10">
            <v>1750</v>
          </cell>
          <cell r="H10">
            <v>613227.628371862</v>
          </cell>
          <cell r="I10">
            <v>400</v>
          </cell>
          <cell r="J10">
            <v>116800</v>
          </cell>
          <cell r="K10">
            <v>300</v>
          </cell>
          <cell r="L10">
            <v>139749.97</v>
          </cell>
          <cell r="M10">
            <v>1450</v>
          </cell>
          <cell r="N10">
            <v>473477.65837186202</v>
          </cell>
        </row>
        <row r="11">
          <cell r="E11" t="str">
            <v>HO</v>
          </cell>
          <cell r="G11">
            <v>0</v>
          </cell>
          <cell r="H11">
            <v>0</v>
          </cell>
          <cell r="I11">
            <v>1460.25</v>
          </cell>
          <cell r="J11">
            <v>1430122.6215353804</v>
          </cell>
          <cell r="K11">
            <v>500</v>
          </cell>
          <cell r="L11">
            <v>146000</v>
          </cell>
          <cell r="M11">
            <v>-500</v>
          </cell>
          <cell r="N11">
            <v>-146000</v>
          </cell>
        </row>
        <row r="12">
          <cell r="E12" t="str">
            <v>HM</v>
          </cell>
          <cell r="G12">
            <v>0</v>
          </cell>
          <cell r="H12">
            <v>0</v>
          </cell>
          <cell r="I12">
            <v>3740.97</v>
          </cell>
          <cell r="J12">
            <v>812095.98439999996</v>
          </cell>
          <cell r="K12">
            <v>1855.97</v>
          </cell>
          <cell r="L12">
            <v>401482.46333333332</v>
          </cell>
          <cell r="M12">
            <v>-1855.97</v>
          </cell>
          <cell r="N12">
            <v>-401482.46333333332</v>
          </cell>
        </row>
        <row r="13">
          <cell r="E13" t="str">
            <v>PE</v>
          </cell>
          <cell r="G13">
            <v>0</v>
          </cell>
          <cell r="H13">
            <v>0</v>
          </cell>
          <cell r="I13">
            <v>1600</v>
          </cell>
          <cell r="J13">
            <v>777921.69500000007</v>
          </cell>
          <cell r="L13">
            <v>0</v>
          </cell>
          <cell r="M13">
            <v>0</v>
          </cell>
          <cell r="N13">
            <v>0</v>
          </cell>
        </row>
        <row r="14">
          <cell r="E14" t="str">
            <v>NP</v>
          </cell>
          <cell r="G14">
            <v>0</v>
          </cell>
          <cell r="H14">
            <v>0</v>
          </cell>
          <cell r="I14">
            <v>4589.33</v>
          </cell>
          <cell r="J14">
            <v>1539806.2918761063</v>
          </cell>
          <cell r="K14">
            <v>1500.25</v>
          </cell>
          <cell r="L14">
            <v>450580.97</v>
          </cell>
          <cell r="M14">
            <v>-1500.25</v>
          </cell>
          <cell r="N14">
            <v>-450580.97</v>
          </cell>
        </row>
        <row r="15">
          <cell r="E15" t="str">
            <v>EE</v>
          </cell>
          <cell r="G15">
            <v>190</v>
          </cell>
          <cell r="H15">
            <v>60361.77718027222</v>
          </cell>
          <cell r="I15">
            <v>0</v>
          </cell>
          <cell r="J15">
            <v>0</v>
          </cell>
          <cell r="K15">
            <v>1599.65</v>
          </cell>
          <cell r="L15">
            <v>777830.94</v>
          </cell>
          <cell r="M15">
            <v>-1409.65</v>
          </cell>
          <cell r="N15">
            <v>-717469.16281972779</v>
          </cell>
        </row>
        <row r="16">
          <cell r="E16" t="str">
            <v>EO</v>
          </cell>
          <cell r="G16">
            <v>7351</v>
          </cell>
          <cell r="H16">
            <v>2103856.8353080829</v>
          </cell>
          <cell r="I16">
            <v>314</v>
          </cell>
          <cell r="J16">
            <v>112361.97</v>
          </cell>
          <cell r="K16">
            <v>15947</v>
          </cell>
          <cell r="L16">
            <v>4997519.4706666665</v>
          </cell>
          <cell r="M16">
            <v>-8596</v>
          </cell>
          <cell r="N16">
            <v>-2893662.2353585837</v>
          </cell>
        </row>
        <row r="17">
          <cell r="E17" t="str">
            <v>EM</v>
          </cell>
          <cell r="G17">
            <v>0</v>
          </cell>
          <cell r="H17">
            <v>0</v>
          </cell>
          <cell r="I17">
            <v>4684.26</v>
          </cell>
          <cell r="J17">
            <v>1126357.5173168259</v>
          </cell>
          <cell r="K17">
            <v>280</v>
          </cell>
          <cell r="L17">
            <v>95131.008000000002</v>
          </cell>
          <cell r="M17">
            <v>-300</v>
          </cell>
          <cell r="N17">
            <v>-101926.08</v>
          </cell>
        </row>
        <row r="18">
          <cell r="E18" t="str">
            <v>FF</v>
          </cell>
          <cell r="G18">
            <v>180</v>
          </cell>
          <cell r="H18">
            <v>59263.888185766962</v>
          </cell>
          <cell r="I18">
            <v>92661.427015250549</v>
          </cell>
          <cell r="J18">
            <v>25873976.280000005</v>
          </cell>
          <cell r="K18">
            <v>1044</v>
          </cell>
          <cell r="L18">
            <v>480297.89466666669</v>
          </cell>
          <cell r="M18">
            <v>-864</v>
          </cell>
          <cell r="N18">
            <v>-421034.00648089976</v>
          </cell>
        </row>
        <row r="19">
          <cell r="E19" t="str">
            <v>section n° 57</v>
          </cell>
          <cell r="G19">
            <v>0</v>
          </cell>
          <cell r="H19">
            <v>0</v>
          </cell>
          <cell r="I19">
            <v>58000</v>
          </cell>
          <cell r="J19">
            <v>15217868</v>
          </cell>
          <cell r="K19">
            <v>2160</v>
          </cell>
          <cell r="L19">
            <v>931494.13799999992</v>
          </cell>
          <cell r="M19">
            <v>-2160</v>
          </cell>
          <cell r="N19">
            <v>-931494.13799999992</v>
          </cell>
        </row>
        <row r="20">
          <cell r="E20" t="str">
            <v>section n° 301</v>
          </cell>
          <cell r="G20">
            <v>1034</v>
          </cell>
          <cell r="H20">
            <v>408100.5211585146</v>
          </cell>
          <cell r="I20">
            <v>5900</v>
          </cell>
          <cell r="J20">
            <v>2430362.64</v>
          </cell>
          <cell r="K20">
            <v>3739.33</v>
          </cell>
          <cell r="L20">
            <v>1316635.8233333332</v>
          </cell>
          <cell r="M20">
            <v>-2705.33</v>
          </cell>
          <cell r="N20">
            <v>-908535.3021748187</v>
          </cell>
        </row>
        <row r="21">
          <cell r="E21" t="str">
            <v>section n° 302</v>
          </cell>
          <cell r="G21">
            <v>0</v>
          </cell>
          <cell r="H21">
            <v>0</v>
          </cell>
          <cell r="I21">
            <v>8900</v>
          </cell>
          <cell r="J21">
            <v>3339923</v>
          </cell>
          <cell r="L21">
            <v>0</v>
          </cell>
          <cell r="M21">
            <v>0</v>
          </cell>
          <cell r="N21">
            <v>0</v>
          </cell>
        </row>
        <row r="22">
          <cell r="E22" t="str">
            <v>section n° 304</v>
          </cell>
          <cell r="G22">
            <v>2000</v>
          </cell>
          <cell r="H22">
            <v>785706.37851311185</v>
          </cell>
          <cell r="I22">
            <v>4300</v>
          </cell>
          <cell r="J22">
            <v>1370079.8</v>
          </cell>
          <cell r="L22">
            <v>0</v>
          </cell>
          <cell r="M22">
            <v>2000</v>
          </cell>
          <cell r="N22">
            <v>785706.37851311185</v>
          </cell>
        </row>
        <row r="23">
          <cell r="E23" t="str">
            <v>section n° 305</v>
          </cell>
          <cell r="G23">
            <v>3214</v>
          </cell>
          <cell r="H23">
            <v>1253070.7878573933</v>
          </cell>
          <cell r="I23">
            <v>700</v>
          </cell>
          <cell r="J23">
            <v>272823</v>
          </cell>
          <cell r="K23">
            <v>7223.33</v>
          </cell>
          <cell r="L23">
            <v>2823558.8640000001</v>
          </cell>
          <cell r="M23">
            <v>-4029.33</v>
          </cell>
          <cell r="N23">
            <v>-1577283.148142607</v>
          </cell>
        </row>
        <row r="24">
          <cell r="E24" t="str">
            <v>section n° 307</v>
          </cell>
          <cell r="G24">
            <v>10565</v>
          </cell>
          <cell r="H24">
            <v>3356927.6231654761</v>
          </cell>
          <cell r="I24">
            <v>14000</v>
          </cell>
          <cell r="J24">
            <v>2971290</v>
          </cell>
          <cell r="K24">
            <v>23170.33</v>
          </cell>
          <cell r="L24">
            <v>7821078.3346666675</v>
          </cell>
          <cell r="M24">
            <v>-12625.33</v>
          </cell>
          <cell r="N24">
            <v>-4470945.3835011907</v>
          </cell>
        </row>
        <row r="25">
          <cell r="E25" t="str">
            <v>EQ</v>
          </cell>
          <cell r="G25">
            <v>0</v>
          </cell>
          <cell r="H25">
            <v>0</v>
          </cell>
          <cell r="I25">
            <v>1500</v>
          </cell>
          <cell r="J25">
            <v>477369.59999999998</v>
          </cell>
          <cell r="K25">
            <v>5000</v>
          </cell>
          <cell r="L25">
            <v>1311020.8</v>
          </cell>
          <cell r="M25">
            <v>-5000</v>
          </cell>
          <cell r="N25">
            <v>-1311020.8</v>
          </cell>
        </row>
        <row r="26">
          <cell r="E26" t="str">
            <v>FF_aléas</v>
          </cell>
          <cell r="G26">
            <v>0</v>
          </cell>
          <cell r="H26">
            <v>0</v>
          </cell>
          <cell r="I26">
            <v>7500</v>
          </cell>
          <cell r="J26">
            <v>1968087</v>
          </cell>
          <cell r="K26">
            <v>1500</v>
          </cell>
          <cell r="L26">
            <v>477369.59999999998</v>
          </cell>
          <cell r="M26">
            <v>-1500</v>
          </cell>
          <cell r="N26">
            <v>-477369.59999999998</v>
          </cell>
        </row>
        <row r="27">
          <cell r="E27" t="str">
            <v>FC</v>
          </cell>
          <cell r="G27">
            <v>13414</v>
          </cell>
          <cell r="H27">
            <v>3638769.8451821823</v>
          </cell>
          <cell r="I27">
            <v>49734.78</v>
          </cell>
          <cell r="J27">
            <v>16474516.189666668</v>
          </cell>
          <cell r="K27">
            <v>13000</v>
          </cell>
          <cell r="L27">
            <v>4659008.38</v>
          </cell>
          <cell r="M27">
            <v>414</v>
          </cell>
          <cell r="N27">
            <v>-1020238.5348178186</v>
          </cell>
        </row>
        <row r="28">
          <cell r="E28" t="str">
            <v>section n° 4</v>
          </cell>
          <cell r="G28">
            <v>42641</v>
          </cell>
          <cell r="H28">
            <v>14882467.924431637</v>
          </cell>
          <cell r="I28">
            <v>40353.26</v>
          </cell>
          <cell r="J28">
            <v>11563043.4985437</v>
          </cell>
          <cell r="K28">
            <v>48606.52</v>
          </cell>
          <cell r="L28">
            <v>15793754.006666668</v>
          </cell>
          <cell r="M28">
            <v>-5965.52</v>
          </cell>
          <cell r="N28">
            <v>-1016267.3622350302</v>
          </cell>
        </row>
        <row r="29">
          <cell r="E29" t="str">
            <v>section n° 5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E30" t="str">
            <v>section n° 7</v>
          </cell>
          <cell r="G30">
            <v>83975</v>
          </cell>
          <cell r="H30">
            <v>22159913.077249024</v>
          </cell>
          <cell r="I30">
            <v>4100</v>
          </cell>
          <cell r="J30">
            <v>2343111.4257756001</v>
          </cell>
          <cell r="K30">
            <v>92729.427015250549</v>
          </cell>
          <cell r="L30">
            <v>25888865.84</v>
          </cell>
          <cell r="M30">
            <v>-8754.4270152505451</v>
          </cell>
          <cell r="N30">
            <v>-3728952.7627509758</v>
          </cell>
        </row>
        <row r="31">
          <cell r="E31" t="str">
            <v>section n° 15</v>
          </cell>
          <cell r="G31">
            <v>0</v>
          </cell>
          <cell r="H31">
            <v>0</v>
          </cell>
          <cell r="I31">
            <v>5150</v>
          </cell>
          <cell r="J31">
            <v>2533994</v>
          </cell>
          <cell r="K31">
            <v>7500</v>
          </cell>
          <cell r="L31">
            <v>1968087</v>
          </cell>
          <cell r="M31">
            <v>-7500</v>
          </cell>
          <cell r="N31">
            <v>-1968087</v>
          </cell>
        </row>
        <row r="32">
          <cell r="E32" t="str">
            <v>section n° 27</v>
          </cell>
          <cell r="G32">
            <v>140030</v>
          </cell>
          <cell r="H32">
            <v>40681150.846862838</v>
          </cell>
          <cell r="I32">
            <v>100</v>
          </cell>
          <cell r="J32">
            <v>23250</v>
          </cell>
          <cell r="K32">
            <v>168335.94701525057</v>
          </cell>
          <cell r="L32">
            <v>50098105.626666665</v>
          </cell>
          <cell r="M32">
            <v>-28305.947015250549</v>
          </cell>
          <cell r="N32">
            <v>-9521936.0598038249</v>
          </cell>
        </row>
        <row r="33">
          <cell r="E33" t="str">
            <v>section n° 301</v>
          </cell>
          <cell r="G33">
            <v>0</v>
          </cell>
          <cell r="H33">
            <v>0</v>
          </cell>
          <cell r="I33">
            <v>12</v>
          </cell>
          <cell r="J33">
            <v>4816.8890380999992</v>
          </cell>
          <cell r="K33">
            <v>8513</v>
          </cell>
          <cell r="L33">
            <v>1631858.4401296156</v>
          </cell>
          <cell r="M33">
            <v>-10400</v>
          </cell>
          <cell r="N33">
            <v>-1993577.7960000003</v>
          </cell>
        </row>
        <row r="34">
          <cell r="E34" t="str">
            <v>section n° 304</v>
          </cell>
          <cell r="G34">
            <v>0</v>
          </cell>
          <cell r="H34">
            <v>0</v>
          </cell>
          <cell r="I34">
            <v>20</v>
          </cell>
          <cell r="J34">
            <v>6300.3357936000002</v>
          </cell>
          <cell r="K34">
            <v>8513</v>
          </cell>
          <cell r="L34">
            <v>1631858.4401296156</v>
          </cell>
          <cell r="M34">
            <v>-10400</v>
          </cell>
          <cell r="N34">
            <v>-1993577.7960000003</v>
          </cell>
        </row>
        <row r="35">
          <cell r="E35" t="str">
            <v>CQ</v>
          </cell>
          <cell r="G35">
            <v>140030</v>
          </cell>
          <cell r="H35">
            <v>40681150.846862838</v>
          </cell>
          <cell r="I35">
            <v>5000</v>
          </cell>
          <cell r="J35">
            <v>1311020.8</v>
          </cell>
          <cell r="K35">
            <v>176848.94701525057</v>
          </cell>
          <cell r="L35">
            <v>51729964.06679628</v>
          </cell>
          <cell r="M35">
            <v>-38705.947015250553</v>
          </cell>
          <cell r="N35">
            <v>-11515513.855803825</v>
          </cell>
        </row>
        <row r="36">
          <cell r="E36" t="str">
            <v>ES</v>
          </cell>
          <cell r="G36">
            <v>800</v>
          </cell>
          <cell r="H36">
            <v>226501.85027533461</v>
          </cell>
          <cell r="I36">
            <v>13000</v>
          </cell>
          <cell r="J36">
            <v>4659008.38</v>
          </cell>
          <cell r="K36">
            <v>4700</v>
          </cell>
          <cell r="L36">
            <v>1086134.7253412683</v>
          </cell>
          <cell r="M36">
            <v>-4400.55</v>
          </cell>
          <cell r="N36">
            <v>-973941.64559133188</v>
          </cell>
        </row>
        <row r="37">
          <cell r="E37" t="str">
            <v>KI</v>
          </cell>
          <cell r="G37">
            <v>800</v>
          </cell>
          <cell r="H37">
            <v>226501.85027533461</v>
          </cell>
          <cell r="I37">
            <v>10400</v>
          </cell>
          <cell r="J37">
            <v>1993577.7960000003</v>
          </cell>
          <cell r="K37">
            <v>4700</v>
          </cell>
          <cell r="L37">
            <v>1086134.7253412683</v>
          </cell>
          <cell r="M37">
            <v>-4400.55</v>
          </cell>
          <cell r="N37">
            <v>-973941.64559133188</v>
          </cell>
        </row>
        <row r="38">
          <cell r="E38" t="str">
            <v>AQ</v>
          </cell>
          <cell r="G38">
            <v>800</v>
          </cell>
          <cell r="H38">
            <v>226501.85027533461</v>
          </cell>
          <cell r="I38">
            <v>4800</v>
          </cell>
          <cell r="J38">
            <v>1109854.4120995232</v>
          </cell>
          <cell r="K38">
            <v>4700</v>
          </cell>
          <cell r="L38">
            <v>1086134.7253412683</v>
          </cell>
          <cell r="M38">
            <v>-4400.55</v>
          </cell>
          <cell r="N38">
            <v>-973941.64559133188</v>
          </cell>
        </row>
        <row r="39">
          <cell r="E39" t="str">
            <v>NP_aléas</v>
          </cell>
        </row>
        <row r="40">
          <cell r="E40" t="str">
            <v>HM_aléas</v>
          </cell>
        </row>
        <row r="41">
          <cell r="E41" t="str">
            <v>EN</v>
          </cell>
        </row>
        <row r="42">
          <cell r="E42" t="str">
            <v>FC_aléas</v>
          </cell>
        </row>
        <row r="43">
          <cell r="E43" t="str">
            <v>VI</v>
          </cell>
        </row>
        <row r="44">
          <cell r="E44" t="str">
            <v>Frais entrée LRH</v>
          </cell>
          <cell r="J44">
            <v>1984907.2420521225</v>
          </cell>
        </row>
        <row r="45">
          <cell r="E45" t="str">
            <v>Frais sortie LRH</v>
          </cell>
          <cell r="J45">
            <v>4490631.8677119343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L update Datasheet"/>
      <sheetName val="M.Data"/>
      <sheetName val="WBS elements RS-v.02A"/>
      <sheetName val="Department Sheet 1"/>
      <sheetName val="CS1PT4"/>
      <sheetName val="CS2PT4"/>
      <sheetName val="KO"/>
      <sheetName val="Dane"/>
    </sheetNames>
    <sheetDataSet>
      <sheetData sheetId="0"/>
      <sheetData sheetId="1">
        <row r="10">
          <cell r="AB10" t="str">
            <v>Tc</v>
          </cell>
        </row>
        <row r="11">
          <cell r="AB11" t="str">
            <v>Mp</v>
          </cell>
        </row>
        <row r="12">
          <cell r="AB12" t="str">
            <v>M</v>
          </cell>
        </row>
        <row r="13">
          <cell r="AB13" t="str">
            <v>Car 4</v>
          </cell>
        </row>
        <row r="14">
          <cell r="AB14" t="str">
            <v>Car 5</v>
          </cell>
        </row>
        <row r="15">
          <cell r="AB15" t="str">
            <v>Car 6</v>
          </cell>
        </row>
        <row r="16">
          <cell r="AB16" t="str">
            <v>Car 7</v>
          </cell>
        </row>
        <row r="17">
          <cell r="AB17" t="str">
            <v>Car 8</v>
          </cell>
        </row>
        <row r="18">
          <cell r="AB18" t="str">
            <v>Car 9</v>
          </cell>
        </row>
        <row r="19">
          <cell r="AB19" t="str">
            <v>Car 10</v>
          </cell>
        </row>
        <row r="20">
          <cell r="AB20" t="str">
            <v>Car 11</v>
          </cell>
        </row>
        <row r="21">
          <cell r="AB21" t="str">
            <v>Car 12</v>
          </cell>
        </row>
        <row r="22">
          <cell r="AB22" t="str">
            <v>Car 13</v>
          </cell>
        </row>
        <row r="23">
          <cell r="AB23" t="str">
            <v>Car 14</v>
          </cell>
        </row>
        <row r="24">
          <cell r="AB24" t="str">
            <v>Car 15</v>
          </cell>
        </row>
        <row r="25">
          <cell r="AB25" t="str">
            <v>Car 16</v>
          </cell>
        </row>
        <row r="26">
          <cell r="AB26" t="str">
            <v>Car 17</v>
          </cell>
        </row>
        <row r="27">
          <cell r="AB27" t="str">
            <v>Car 18</v>
          </cell>
        </row>
        <row r="28">
          <cell r="AB28" t="str">
            <v>Total Cars</v>
          </cell>
        </row>
        <row r="29">
          <cell r="AB29" t="str">
            <v>Bogie 1</v>
          </cell>
        </row>
        <row r="30">
          <cell r="C30" t="str">
            <v>TRANSFERENCIA  TECNOLOGIA</v>
          </cell>
          <cell r="AB30" t="str">
            <v>Bogie 2</v>
          </cell>
        </row>
        <row r="31">
          <cell r="C31" t="str">
            <v>COMMISSIONING</v>
          </cell>
          <cell r="AB31" t="str">
            <v>Bogie 3</v>
          </cell>
        </row>
        <row r="32">
          <cell r="C32" t="str">
            <v>WARRANTY</v>
          </cell>
          <cell r="AB32" t="str">
            <v>Bogie 4</v>
          </cell>
        </row>
        <row r="33">
          <cell r="C33" t="str">
            <v>WP CONTROLLER</v>
          </cell>
          <cell r="AB33" t="str">
            <v>Bogie 5</v>
          </cell>
        </row>
        <row r="34">
          <cell r="C34" t="str">
            <v>PROJECT  FINANCE</v>
          </cell>
          <cell r="AB34" t="str">
            <v>Bogie 6</v>
          </cell>
        </row>
        <row r="35">
          <cell r="C35" t="str">
            <v xml:space="preserve">DIR. PROYECTOS </v>
          </cell>
          <cell r="AB35" t="str">
            <v>Bogie 7</v>
          </cell>
        </row>
        <row r="36">
          <cell r="C36" t="str">
            <v>INGENIERIA DE CALIDAD</v>
          </cell>
          <cell r="AB36" t="str">
            <v>Bogie 8</v>
          </cell>
        </row>
        <row r="37">
          <cell r="C37" t="str">
            <v>ALMACEN  KITTING</v>
          </cell>
          <cell r="AB37" t="str">
            <v>Bogie 9</v>
          </cell>
        </row>
        <row r="38">
          <cell r="C38" t="str">
            <v>METODOS  LOGISTICOS</v>
          </cell>
          <cell r="AB38" t="str">
            <v>Bogie 10</v>
          </cell>
        </row>
        <row r="39">
          <cell r="C39" t="str">
            <v>SOPORTE  PROD. SEGUI. PROY.</v>
          </cell>
          <cell r="AB39" t="str">
            <v>Total Bogies</v>
          </cell>
        </row>
        <row r="40">
          <cell r="C40" t="str">
            <v>METODOS</v>
          </cell>
        </row>
        <row r="41">
          <cell r="C41" t="str">
            <v>INGENIERIA</v>
          </cell>
        </row>
        <row r="42">
          <cell r="C42" t="str">
            <v>SOLDADURA</v>
          </cell>
          <cell r="I42" t="str">
            <v>EUR</v>
          </cell>
        </row>
        <row r="43">
          <cell r="C43" t="str">
            <v>PREMONTAJE</v>
          </cell>
          <cell r="I43" t="str">
            <v>RMB</v>
          </cell>
        </row>
        <row r="44">
          <cell r="C44" t="str">
            <v>MONTAJE</v>
          </cell>
          <cell r="I44" t="str">
            <v>-</v>
          </cell>
        </row>
        <row r="45">
          <cell r="C45" t="str">
            <v>JEFE LINEA PI</v>
          </cell>
          <cell r="I45" t="str">
            <v>-</v>
          </cell>
        </row>
        <row r="46">
          <cell r="C46" t="str">
            <v>MANIOBRAS  LINEA PI</v>
          </cell>
        </row>
        <row r="47">
          <cell r="C47" t="str">
            <v>GRANALLA Y PINTURA</v>
          </cell>
        </row>
        <row r="48">
          <cell r="C48" t="str">
            <v>TALLER ELECTRICO</v>
          </cell>
        </row>
        <row r="49">
          <cell r="C49" t="str">
            <v>TUBEROS</v>
          </cell>
        </row>
        <row r="50">
          <cell r="C50" t="str">
            <v>MECANICOS</v>
          </cell>
        </row>
        <row r="51">
          <cell r="C51" t="str">
            <v>ELECTRICISTAS</v>
          </cell>
        </row>
        <row r="52">
          <cell r="C52" t="str">
            <v>INTERIORISMO</v>
          </cell>
        </row>
        <row r="53">
          <cell r="C53" t="str">
            <v>JEFE LINEA PII</v>
          </cell>
        </row>
        <row r="54">
          <cell r="C54" t="str">
            <v>NAVE CITADIS</v>
          </cell>
        </row>
        <row r="55">
          <cell r="C55" t="str">
            <v>MANIOBRAS LINEA PII</v>
          </cell>
        </row>
        <row r="56">
          <cell r="C56" t="str">
            <v>PRUEBAS Y ENSAYOS</v>
          </cell>
        </row>
        <row r="58">
          <cell r="C58" t="str">
            <v>-</v>
          </cell>
        </row>
        <row r="59">
          <cell r="C59" t="str">
            <v>-</v>
          </cell>
        </row>
        <row r="60">
          <cell r="C60" t="str">
            <v>-</v>
          </cell>
        </row>
      </sheetData>
      <sheetData sheetId="2">
        <row r="17">
          <cell r="A17">
            <v>100000</v>
          </cell>
        </row>
        <row r="18">
          <cell r="A18">
            <v>110000</v>
          </cell>
        </row>
        <row r="19">
          <cell r="A19">
            <v>111000</v>
          </cell>
        </row>
        <row r="20">
          <cell r="A20">
            <v>111100</v>
          </cell>
        </row>
        <row r="21">
          <cell r="A21">
            <v>111200</v>
          </cell>
        </row>
        <row r="22">
          <cell r="A22">
            <v>112000</v>
          </cell>
        </row>
        <row r="23">
          <cell r="A23">
            <v>112100</v>
          </cell>
        </row>
        <row r="24">
          <cell r="A24">
            <v>112200</v>
          </cell>
        </row>
        <row r="25">
          <cell r="A25">
            <v>112300</v>
          </cell>
        </row>
        <row r="26">
          <cell r="A26">
            <v>112400</v>
          </cell>
        </row>
        <row r="27">
          <cell r="A27">
            <v>112500</v>
          </cell>
        </row>
        <row r="28">
          <cell r="A28">
            <v>113000</v>
          </cell>
        </row>
        <row r="29">
          <cell r="A29">
            <v>114000</v>
          </cell>
        </row>
        <row r="30">
          <cell r="A30">
            <v>114100</v>
          </cell>
        </row>
        <row r="31">
          <cell r="A31">
            <v>114200</v>
          </cell>
        </row>
        <row r="32">
          <cell r="A32">
            <v>115000</v>
          </cell>
        </row>
        <row r="33">
          <cell r="A33">
            <v>115100</v>
          </cell>
        </row>
        <row r="34">
          <cell r="A34">
            <v>115200</v>
          </cell>
        </row>
        <row r="35">
          <cell r="A35">
            <v>115201</v>
          </cell>
        </row>
        <row r="36">
          <cell r="A36">
            <v>115202</v>
          </cell>
        </row>
        <row r="37">
          <cell r="A37">
            <v>115203</v>
          </cell>
        </row>
        <row r="38">
          <cell r="A38">
            <v>115204</v>
          </cell>
        </row>
        <row r="39">
          <cell r="A39">
            <v>115205</v>
          </cell>
        </row>
        <row r="40">
          <cell r="A40">
            <v>115206</v>
          </cell>
        </row>
        <row r="41">
          <cell r="A41">
            <v>115207</v>
          </cell>
        </row>
        <row r="42">
          <cell r="A42">
            <v>115208</v>
          </cell>
        </row>
        <row r="43">
          <cell r="A43">
            <v>115209</v>
          </cell>
        </row>
        <row r="44">
          <cell r="A44">
            <v>115210</v>
          </cell>
        </row>
        <row r="45">
          <cell r="A45">
            <v>115211</v>
          </cell>
        </row>
        <row r="46">
          <cell r="A46">
            <v>115212</v>
          </cell>
        </row>
        <row r="47">
          <cell r="A47">
            <v>115213</v>
          </cell>
        </row>
        <row r="48">
          <cell r="A48">
            <v>115214</v>
          </cell>
        </row>
        <row r="49">
          <cell r="A49">
            <v>116000</v>
          </cell>
        </row>
        <row r="50">
          <cell r="A50">
            <v>117000</v>
          </cell>
        </row>
        <row r="51">
          <cell r="A51">
            <v>118000</v>
          </cell>
        </row>
        <row r="52">
          <cell r="A52">
            <v>620000</v>
          </cell>
        </row>
        <row r="53">
          <cell r="A53">
            <v>630000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CF"/>
      <sheetName val="Profit and loss"/>
      <sheetName val="Summary of Misstatements"/>
      <sheetName val="misc"/>
      <sheetName val="CMA Calculations- Figure 5440.1"/>
      <sheetName val="Info"/>
      <sheetName val="Содержание"/>
      <sheetName val="Hidden"/>
      <sheetName val="Bal Sheet"/>
      <sheetName val="Dictionaries"/>
      <sheetName val="Предпосылки"/>
      <sheetName val="Фин отчетность МСФО"/>
      <sheetName val="Вход"/>
      <sheetName val="Worksheet%20in%201611%20Perform"/>
      <sheetName val="Profit'n'loss st"/>
      <sheetName val="XREF"/>
      <sheetName val="DT08"/>
      <sheetName val="TB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"/>
      <sheetName val="Changes"/>
      <sheetName val="FS-97"/>
      <sheetName val="RJE 97"/>
      <sheetName val="FS-98"/>
      <sheetName val="RJE 98"/>
      <sheetName val="Equity roll 98"/>
      <sheetName val="FS-99"/>
      <sheetName val="AJE 99"/>
      <sheetName val="RJE 99"/>
      <sheetName val="Equity roll 99"/>
      <sheetName val="FS_97"/>
      <sheetName val="misc"/>
      <sheetName val="Anlagevermögen"/>
      <sheetName val="Income Statement"/>
      <sheetName val="Ratios"/>
      <sheetName val="Threshold Table"/>
      <sheetName val="yO302.1"/>
      <sheetName val="SMSTemp"/>
      <sheetName val="Sheet1"/>
      <sheetName val="Contents"/>
      <sheetName val="Loans_010107"/>
      <sheetName val="U2.1010"/>
      <sheetName val="2002"/>
      <sheetName val="Combined"/>
      <sheetName val="HKM RTC Crude costs"/>
      <sheetName val="База"/>
      <sheetName val="ЯНВАРЬ"/>
      <sheetName val="Tabeller"/>
      <sheetName val="客戶清單customer list"/>
      <sheetName val="Bal Sheet"/>
      <sheetName val="Data"/>
      <sheetName val="Bal Sheet 2322.1"/>
      <sheetName val="1 класс"/>
      <sheetName val="2 класс"/>
      <sheetName val="3 класс"/>
      <sheetName val="4 класс"/>
      <sheetName val="5 класс"/>
      <sheetName val="Cash Flow - 2004 Workings"/>
      <sheetName val="F-1,2,3_97"/>
      <sheetName val="JobDetails"/>
      <sheetName val="Balance Sheet"/>
      <sheetName val="группа"/>
      <sheetName val="Workings"/>
      <sheetName val="Macroeconomic Assumptions"/>
      <sheetName val="Hidden"/>
      <sheetName val="Prelim Cost"/>
      <sheetName val="RJE_97"/>
      <sheetName val="RJE_98"/>
      <sheetName val="Equity_roll_98"/>
      <sheetName val="AJE_99"/>
      <sheetName val="RJE_99"/>
      <sheetName val="Equity_roll_99"/>
      <sheetName val="FAB별"/>
      <sheetName val="RestrVB"/>
      <sheetName val="I-Index"/>
      <sheetName val="КР з.ч"/>
      <sheetName val="Summary of Misstatements"/>
      <sheetName val="Карточки"/>
      <sheetName val="Chart"/>
      <sheetName val="Cash CCI Detail"/>
      <sheetName val="RJE_971"/>
      <sheetName val="RJE_981"/>
      <sheetName val="Equity_roll_981"/>
      <sheetName val="AJE_991"/>
      <sheetName val="RJE_991"/>
      <sheetName val="Equity_roll_991"/>
      <sheetName val="RestrMicro"/>
      <sheetName val="RestrSprint"/>
      <sheetName val="Employee"/>
      <sheetName val="Проводки'02"/>
      <sheetName val="Currencies"/>
      <sheetName val="gvl"/>
      <sheetName val="1. Market rates"/>
      <sheetName val="std tabel"/>
      <sheetName val="yO302_1"/>
      <sheetName val="Income_Statement"/>
      <sheetName val="HKM_RTC_Crude_costs"/>
      <sheetName val="U2_1010"/>
      <sheetName val="客戶清單customer_list"/>
      <sheetName val="Cash_Flow_-_2004_Workings"/>
      <sheetName val="Balance_Sheet"/>
      <sheetName val="Bal_Sheet"/>
      <sheetName val="Bal_Sheet_2322_1"/>
      <sheetName val="1_класс"/>
      <sheetName val="2_класс"/>
      <sheetName val="3_класс"/>
      <sheetName val="4_класс"/>
      <sheetName val="5_класс"/>
      <sheetName val="Macroeconomic_Assumptions"/>
      <sheetName val="Threshold_Table"/>
      <sheetName val="Prelim_Cost"/>
      <sheetName val="Assumptions"/>
      <sheetName val="1 квартал"/>
      <sheetName val="GL Acc Links"/>
      <sheetName val="EVA"/>
      <sheetName val="Info"/>
      <sheetName val="01.01.05"/>
      <sheetName val="cover"/>
      <sheetName val="RJE_972"/>
      <sheetName val="RJE_982"/>
      <sheetName val="Equity_roll_982"/>
      <sheetName val="AJE_992"/>
      <sheetName val="RJE_992"/>
      <sheetName val="Equity_roll_992"/>
      <sheetName val="КР_з_ч"/>
      <sheetName val="Summary_of_Misstatements"/>
      <sheetName val="Cash_CCI_Detail"/>
      <sheetName val="std_tabel"/>
      <sheetName val="P9-BS by Co"/>
      <sheetName val="Rev"/>
      <sheetName val="COGS"/>
      <sheetName val="SCORECARD"/>
    </sheetNames>
    <sheetDataSet>
      <sheetData sheetId="0">
        <row r="90">
          <cell r="BA90">
            <v>4405391</v>
          </cell>
        </row>
      </sheetData>
      <sheetData sheetId="1">
        <row r="90">
          <cell r="BA90">
            <v>4405391</v>
          </cell>
        </row>
      </sheetData>
      <sheetData sheetId="2" refreshError="1"/>
      <sheetData sheetId="3">
        <row r="90">
          <cell r="BA90">
            <v>4405391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>
        <row r="90">
          <cell r="BA90">
            <v>4405391</v>
          </cell>
        </row>
      </sheetData>
      <sheetData sheetId="77">
        <row r="90">
          <cell r="BA90">
            <v>4405391</v>
          </cell>
        </row>
      </sheetData>
      <sheetData sheetId="78"/>
      <sheetData sheetId="79">
        <row r="90">
          <cell r="BA90">
            <v>4405391</v>
          </cell>
        </row>
      </sheetData>
      <sheetData sheetId="80">
        <row r="90">
          <cell r="BA90">
            <v>4405391</v>
          </cell>
        </row>
      </sheetData>
      <sheetData sheetId="81"/>
      <sheetData sheetId="82">
        <row r="90">
          <cell r="BA90">
            <v>4405391</v>
          </cell>
        </row>
      </sheetData>
      <sheetData sheetId="83"/>
      <sheetData sheetId="84">
        <row r="90">
          <cell r="BA90">
            <v>4405391</v>
          </cell>
        </row>
      </sheetData>
      <sheetData sheetId="85">
        <row r="90">
          <cell r="BA90">
            <v>4405391</v>
          </cell>
        </row>
      </sheetData>
      <sheetData sheetId="86">
        <row r="90">
          <cell r="BA90">
            <v>4405391</v>
          </cell>
        </row>
      </sheetData>
      <sheetData sheetId="87"/>
      <sheetData sheetId="88">
        <row r="90">
          <cell r="BA90">
            <v>4405391</v>
          </cell>
        </row>
      </sheetData>
      <sheetData sheetId="89">
        <row r="90">
          <cell r="BA90">
            <v>4405391</v>
          </cell>
        </row>
      </sheetData>
      <sheetData sheetId="90">
        <row r="90">
          <cell r="BA90">
            <v>4405391</v>
          </cell>
        </row>
      </sheetData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>
        <row r="90">
          <cell r="BA90">
            <v>4405391</v>
          </cell>
        </row>
      </sheetData>
      <sheetData sheetId="100">
        <row r="90">
          <cell r="BA90">
            <v>4405391</v>
          </cell>
        </row>
      </sheetData>
      <sheetData sheetId="101"/>
      <sheetData sheetId="102">
        <row r="90">
          <cell r="BA90">
            <v>4405391</v>
          </cell>
        </row>
      </sheetData>
      <sheetData sheetId="103">
        <row r="90">
          <cell r="BA90">
            <v>4405391</v>
          </cell>
        </row>
      </sheetData>
      <sheetData sheetId="104"/>
      <sheetData sheetId="105"/>
      <sheetData sheetId="106">
        <row r="90">
          <cell r="BA90">
            <v>4405391</v>
          </cell>
        </row>
      </sheetData>
      <sheetData sheetId="107">
        <row r="90">
          <cell r="BA90">
            <v>4405391</v>
          </cell>
        </row>
      </sheetData>
      <sheetData sheetId="108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Sales cutoff"/>
      <sheetName val="Credit note cutoff"/>
      <sheetName val="Rollforward {pbe}"/>
      <sheetName val="Allow - SR&amp;D"/>
      <sheetName val="Sheet1"/>
      <sheetName val="Threshold Table"/>
      <sheetName val="Tickmarks"/>
      <sheetName val="Threshold Calc"/>
      <sheetName val="FS-97"/>
      <sheetName val="Summary of Mis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 Sheet"/>
      <sheetName val="PMFU"/>
      <sheetName val="GAP RANK 51"/>
      <sheetName val="Supplier sumup"/>
      <sheetName val="Supplier T&amp;C"/>
      <sheetName val="KPI"/>
      <sheetName val="Agreement KPI"/>
      <sheetName val="PO KPI"/>
      <sheetName val="Pre FAI KPI"/>
      <sheetName val="FAI KPI"/>
      <sheetName val="1st delivery"/>
      <sheetName val="C Class"/>
      <sheetName val="Fasteners"/>
      <sheetName val="Consumable"/>
      <sheetName val="Chemical"/>
      <sheetName val="Kit Driver Desk"/>
      <sheetName val="Production"/>
      <sheetName val="Insurance"/>
      <sheetName val="COPART"/>
      <sheetName val="Raw Material for M FLO"/>
      <sheetName val="Deleted Ref"/>
      <sheetName val="VERIF 1st DELIVERY"/>
      <sheetName val="VERIF PRE FAI"/>
      <sheetName val="VERIF FAI"/>
      <sheetName val="VERIF PO"/>
      <sheetName val="STATION"/>
      <sheetName val="Grandjean"/>
      <sheetName val="Feuil1"/>
      <sheetName val="PMFU KZ8A EKZ 20140926 Batch 3 "/>
    </sheetNames>
    <sheetDataSet>
      <sheetData sheetId="0" refreshError="1">
        <row r="32">
          <cell r="E32">
            <v>250</v>
          </cell>
        </row>
        <row r="33">
          <cell r="E33">
            <v>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Q to LKZ Fitting SMW 23-05-13"/>
      <sheetName val="ACH_Q"/>
      <sheetName val="Feuil1"/>
      <sheetName val="Carbody Make"/>
      <sheetName val="Fitting Mak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tinataire"/>
      <sheetName val="Référence"/>
      <sheetName val="Récap garantie flv"/>
      <sheetName val="Evolution VBZ"/>
      <sheetName val="Frais"/>
      <sheetName val="PVI"/>
      <sheetName val="VFA Base + PVT"/>
      <sheetName val="VBZ Base + PVT "/>
      <sheetName val="VBZ PVT Total"/>
      <sheetName val="VBZ Base"/>
      <sheetName val="VBZ PVT Sit1"/>
      <sheetName val="VBZ PVT Sit2"/>
      <sheetName val="VBZ PVT Sit3"/>
      <sheetName val="VBZ PVT Sit4"/>
      <sheetName val="TRA.E Base"/>
      <sheetName val="TRA.E PVT Sit1"/>
      <sheetName val="TRA.E PVT Sit2"/>
      <sheetName val="TRA.E PVT Sit3"/>
      <sheetName val="TRA.E PVT Sit4"/>
      <sheetName val="Procédure"/>
      <sheetName val="M.Data"/>
      <sheetName val="WBS elements RS-v.02A"/>
    </sheetNames>
    <sheetDataSet>
      <sheetData sheetId="0">
        <row r="1">
          <cell r="A1" t="str">
            <v>CESSION GYA</v>
          </cell>
          <cell r="B1" t="str">
            <v>TRAMWAY DE MELBOURNE " YARRA "</v>
          </cell>
          <cell r="D1" t="str">
            <v>Commande : 475620</v>
          </cell>
          <cell r="E1" t="str">
            <v>Marché : A0061</v>
          </cell>
        </row>
        <row r="2">
          <cell r="A2" t="str">
            <v>POINT N° 0</v>
          </cell>
          <cell r="B2" t="str">
            <v>Affaire BUP FLV Garantie</v>
          </cell>
          <cell r="D2" t="str">
            <v xml:space="preserve">Codification :     </v>
          </cell>
          <cell r="E2" t="str">
            <v>GYA</v>
          </cell>
        </row>
        <row r="3">
          <cell r="A3" t="str">
            <v>Poste</v>
          </cell>
          <cell r="B3" t="str">
            <v>Libellé</v>
          </cell>
          <cell r="C3" t="str">
            <v>Département</v>
          </cell>
          <cell r="D3" t="str">
            <v>Responsable</v>
          </cell>
          <cell r="E3" t="str">
            <v>Type</v>
          </cell>
          <cell r="F3" t="str">
            <v>Activité</v>
          </cell>
        </row>
        <row r="4">
          <cell r="A4" t="str">
            <v>MS</v>
          </cell>
          <cell r="B4" t="str">
            <v>MISE EN SERVICE</v>
          </cell>
          <cell r="C4" t="str">
            <v>FLV.E</v>
          </cell>
          <cell r="D4" t="str">
            <v>J. HACHET</v>
          </cell>
          <cell r="E4" t="str">
            <v>Frais Fixes</v>
          </cell>
          <cell r="F4" t="str">
            <v>ETU</v>
          </cell>
        </row>
        <row r="5">
          <cell r="A5" t="str">
            <v>MS_aléas</v>
          </cell>
          <cell r="B5" t="str">
            <v>Aléas Mise en service</v>
          </cell>
          <cell r="C5" t="str">
            <v>FLV.E</v>
          </cell>
          <cell r="D5" t="str">
            <v>J. HACHET</v>
          </cell>
          <cell r="E5" t="str">
            <v>Frais Variables</v>
          </cell>
          <cell r="F5" t="str">
            <v>SAF</v>
          </cell>
        </row>
        <row r="6">
          <cell r="A6" t="str">
            <v>QA</v>
          </cell>
          <cell r="B6" t="str">
            <v>QUALITE AFFAIRES</v>
          </cell>
          <cell r="C6" t="str">
            <v>FLV.M</v>
          </cell>
          <cell r="D6" t="str">
            <v>B. HAMON</v>
          </cell>
          <cell r="E6" t="str">
            <v>Frais Variables</v>
          </cell>
          <cell r="F6" t="str">
            <v>SAF</v>
          </cell>
        </row>
        <row r="7">
          <cell r="A7" t="str">
            <v>QM</v>
          </cell>
          <cell r="B7" t="str">
            <v>QUALITE MAP</v>
          </cell>
          <cell r="C7" t="str">
            <v>FLV.M</v>
          </cell>
          <cell r="D7" t="str">
            <v>B. HAMON</v>
          </cell>
          <cell r="E7" t="str">
            <v>Frais Variables</v>
          </cell>
          <cell r="F7" t="str">
            <v>SAF</v>
          </cell>
        </row>
        <row r="8">
          <cell r="A8" t="str">
            <v>PC</v>
          </cell>
          <cell r="B8" t="str">
            <v>STOCK DE CONSIGNATION</v>
          </cell>
          <cell r="C8" t="str">
            <v>FLV.M</v>
          </cell>
          <cell r="D8" t="str">
            <v>B. HAMON</v>
          </cell>
          <cell r="E8" t="str">
            <v>Frais Variables</v>
          </cell>
          <cell r="F8" t="str">
            <v>SAF</v>
          </cell>
        </row>
        <row r="9">
          <cell r="A9" t="str">
            <v>OS</v>
          </cell>
          <cell r="B9" t="str">
            <v>OUTILLAGE SPECIFIQUE</v>
          </cell>
          <cell r="C9" t="str">
            <v>FLV.M</v>
          </cell>
          <cell r="D9" t="str">
            <v>B. HAMON</v>
          </cell>
          <cell r="E9" t="str">
            <v>Frais Variables</v>
          </cell>
          <cell r="F9" t="str">
            <v>SAF</v>
          </cell>
        </row>
        <row r="10">
          <cell r="B10" t="str">
            <v>EQUIPEMENTIERS</v>
          </cell>
        </row>
        <row r="11">
          <cell r="A11" t="str">
            <v>QX</v>
          </cell>
          <cell r="B11" t="str">
            <v xml:space="preserve">ACHATS FSE.O - MESG </v>
          </cell>
          <cell r="C11" t="str">
            <v>FLV.F.P</v>
          </cell>
          <cell r="D11" t="str">
            <v>J. IRELAND</v>
          </cell>
          <cell r="E11" t="str">
            <v>Frais Variables</v>
          </cell>
          <cell r="F11" t="str">
            <v>SAF</v>
          </cell>
        </row>
        <row r="12">
          <cell r="A12">
            <v>1</v>
          </cell>
          <cell r="B12">
            <v>2</v>
          </cell>
          <cell r="C12">
            <v>3</v>
          </cell>
          <cell r="D12">
            <v>4</v>
          </cell>
          <cell r="E12">
            <v>5</v>
          </cell>
          <cell r="F12">
            <v>6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асчет"/>
      <sheetName val="ФОТ и соц.налог "/>
      <sheetName val="амортизация"/>
      <sheetName val="ээ"/>
      <sheetName val="свод по материал"/>
      <sheetName val="р№1"/>
      <sheetName val="№2"/>
      <sheetName val="Услуги банков"/>
      <sheetName val="налог"/>
      <sheetName val="ЦХЛ 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S"/>
      <sheetName val="Destinataire"/>
    </sheetNames>
    <sheetDataSet>
      <sheetData sheetId="0" refreshError="1">
        <row r="1">
          <cell r="A1" t="str">
            <v>CESSION MON</v>
          </cell>
          <cell r="B1" t="str">
            <v>OUVRIERS</v>
          </cell>
          <cell r="C1" t="str">
            <v>ATAM</v>
          </cell>
          <cell r="D1" t="str">
            <v>CADRES</v>
          </cell>
          <cell r="E1" t="str">
            <v>SST</v>
          </cell>
          <cell r="F1" t="str">
            <v>TOTAL</v>
          </cell>
          <cell r="G1" t="str">
            <v>OUVRIERS</v>
          </cell>
          <cell r="H1" t="str">
            <v>ATAM</v>
          </cell>
          <cell r="I1" t="str">
            <v>CADRES</v>
          </cell>
          <cell r="J1" t="str">
            <v>SST</v>
          </cell>
          <cell r="K1" t="str">
            <v>ACHAT</v>
          </cell>
          <cell r="L1" t="str">
            <v>DEPLACMT</v>
          </cell>
          <cell r="M1" t="str">
            <v>DIVERS</v>
          </cell>
          <cell r="N1" t="str">
            <v>PRE</v>
          </cell>
          <cell r="O1" t="str">
            <v>FRAIS</v>
          </cell>
          <cell r="P1" t="str">
            <v>PRE</v>
          </cell>
        </row>
        <row r="2">
          <cell r="A2" t="str">
            <v>POINT N° 1</v>
          </cell>
          <cell r="N2" t="str">
            <v>HORS FRAIS</v>
          </cell>
          <cell r="O2" t="str">
            <v>ENTREE</v>
          </cell>
        </row>
        <row r="3">
          <cell r="A3" t="str">
            <v>sigle</v>
          </cell>
          <cell r="B3" t="str">
            <v>HEURES</v>
          </cell>
          <cell r="C3" t="str">
            <v>HEURES</v>
          </cell>
          <cell r="D3" t="str">
            <v>HEURES</v>
          </cell>
          <cell r="E3" t="str">
            <v>HEURES</v>
          </cell>
          <cell r="F3" t="str">
            <v>HEURES</v>
          </cell>
          <cell r="G3" t="str">
            <v>FRANCS</v>
          </cell>
          <cell r="H3" t="str">
            <v>FRANCS</v>
          </cell>
          <cell r="I3" t="str">
            <v>FRANCS</v>
          </cell>
          <cell r="J3" t="str">
            <v>FRANCS</v>
          </cell>
          <cell r="K3" t="str">
            <v>FRANCS</v>
          </cell>
          <cell r="L3" t="str">
            <v>FRANCS</v>
          </cell>
          <cell r="M3" t="str">
            <v>FRANCS</v>
          </cell>
          <cell r="N3" t="str">
            <v>FRANCS</v>
          </cell>
          <cell r="O3" t="str">
            <v>FRANCS</v>
          </cell>
          <cell r="P3" t="str">
            <v>FRANCS</v>
          </cell>
        </row>
        <row r="4">
          <cell r="A4" t="str">
            <v>ET</v>
          </cell>
          <cell r="B4">
            <v>360</v>
          </cell>
          <cell r="C4">
            <v>28010</v>
          </cell>
          <cell r="D4">
            <v>5752</v>
          </cell>
          <cell r="F4">
            <v>34122</v>
          </cell>
          <cell r="G4">
            <v>138110.69</v>
          </cell>
          <cell r="H4">
            <v>6301162.9400000004</v>
          </cell>
          <cell r="I4">
            <v>1887716.35</v>
          </cell>
          <cell r="K4">
            <v>26310.709314280855</v>
          </cell>
          <cell r="L4">
            <v>404433.87</v>
          </cell>
          <cell r="N4">
            <v>8757734.5593142807</v>
          </cell>
          <cell r="O4">
            <v>252767.02</v>
          </cell>
          <cell r="P4">
            <v>9010501.5793142803</v>
          </cell>
        </row>
        <row r="5">
          <cell r="A5" t="str">
            <v>ME</v>
          </cell>
          <cell r="B5">
            <v>0</v>
          </cell>
          <cell r="C5">
            <v>3500</v>
          </cell>
          <cell r="D5">
            <v>1000</v>
          </cell>
          <cell r="F5">
            <v>4500</v>
          </cell>
          <cell r="G5">
            <v>0</v>
          </cell>
          <cell r="H5">
            <v>846820.20371530659</v>
          </cell>
          <cell r="I5">
            <v>328137.86993399181</v>
          </cell>
          <cell r="K5">
            <v>1929631.6780612825</v>
          </cell>
          <cell r="N5">
            <v>3104589.7517105807</v>
          </cell>
          <cell r="O5">
            <v>252139.34282356707</v>
          </cell>
          <cell r="P5">
            <v>3356729.0945341475</v>
          </cell>
        </row>
        <row r="6">
          <cell r="A6" t="str">
            <v>DC</v>
          </cell>
          <cell r="B6">
            <v>0</v>
          </cell>
          <cell r="C6">
            <v>2000</v>
          </cell>
          <cell r="D6">
            <v>500</v>
          </cell>
          <cell r="F6">
            <v>2500</v>
          </cell>
          <cell r="G6">
            <v>0</v>
          </cell>
          <cell r="H6">
            <v>419264.00233443436</v>
          </cell>
          <cell r="I6">
            <v>164073.56955175244</v>
          </cell>
          <cell r="K6">
            <v>174299.8666427467</v>
          </cell>
          <cell r="N6">
            <v>757637.43852893356</v>
          </cell>
          <cell r="O6">
            <v>37091.432167230334</v>
          </cell>
          <cell r="P6">
            <v>794728.87069616385</v>
          </cell>
        </row>
        <row r="7">
          <cell r="A7" t="str">
            <v>ALEAS ET</v>
          </cell>
          <cell r="F7">
            <v>0</v>
          </cell>
          <cell r="N7">
            <v>0</v>
          </cell>
          <cell r="P7">
            <v>0</v>
          </cell>
        </row>
        <row r="8">
          <cell r="A8" t="str">
            <v xml:space="preserve">TOTAL TRA.U.ST </v>
          </cell>
          <cell r="B8">
            <v>360</v>
          </cell>
          <cell r="C8">
            <v>33510</v>
          </cell>
          <cell r="D8">
            <v>7252</v>
          </cell>
          <cell r="E8">
            <v>0</v>
          </cell>
          <cell r="F8">
            <v>41122</v>
          </cell>
          <cell r="G8">
            <v>138110.69</v>
          </cell>
          <cell r="H8">
            <v>7567247.1460497417</v>
          </cell>
          <cell r="I8">
            <v>2379927.7894857442</v>
          </cell>
          <cell r="J8">
            <v>0</v>
          </cell>
          <cell r="K8">
            <v>2130242.25401831</v>
          </cell>
          <cell r="L8">
            <v>404433.87</v>
          </cell>
          <cell r="M8">
            <v>0</v>
          </cell>
          <cell r="N8">
            <v>12619961.749553796</v>
          </cell>
          <cell r="O8">
            <v>541997.79499079741</v>
          </cell>
          <cell r="P8">
            <v>13161959.544544592</v>
          </cell>
        </row>
        <row r="9">
          <cell r="A9" t="str">
            <v>IE</v>
          </cell>
          <cell r="F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A10" t="str">
            <v>IM</v>
          </cell>
          <cell r="F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 t="str">
            <v>ML</v>
          </cell>
          <cell r="C11">
            <v>600</v>
          </cell>
          <cell r="F11">
            <v>600</v>
          </cell>
          <cell r="H11">
            <v>164826.23000000001</v>
          </cell>
          <cell r="N11">
            <v>164826.23000000001</v>
          </cell>
          <cell r="O11">
            <v>4944.7867834865365</v>
          </cell>
          <cell r="P11">
            <v>169771.01678348656</v>
          </cell>
        </row>
        <row r="12">
          <cell r="A12" t="str">
            <v>ALEAS Indus</v>
          </cell>
          <cell r="F12">
            <v>0</v>
          </cell>
          <cell r="N12">
            <v>0</v>
          </cell>
          <cell r="P12">
            <v>0</v>
          </cell>
        </row>
        <row r="13">
          <cell r="A13" t="str">
            <v xml:space="preserve">TOTAL TRA.E. </v>
          </cell>
          <cell r="B13">
            <v>0</v>
          </cell>
          <cell r="C13">
            <v>600</v>
          </cell>
          <cell r="D13">
            <v>0</v>
          </cell>
          <cell r="E13">
            <v>0</v>
          </cell>
          <cell r="F13">
            <v>600</v>
          </cell>
          <cell r="G13">
            <v>0</v>
          </cell>
          <cell r="H13">
            <v>164826.23000000001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164826.23000000001</v>
          </cell>
          <cell r="O13">
            <v>4944.7867834865365</v>
          </cell>
          <cell r="P13">
            <v>169771.01678348656</v>
          </cell>
        </row>
        <row r="14">
          <cell r="A14" t="str">
            <v>FO</v>
          </cell>
          <cell r="F14">
            <v>0</v>
          </cell>
          <cell r="K14">
            <v>2558056.77</v>
          </cell>
          <cell r="N14">
            <v>2558056.77</v>
          </cell>
          <cell r="O14">
            <v>287525.58</v>
          </cell>
          <cell r="P14">
            <v>2845582.35</v>
          </cell>
        </row>
        <row r="15">
          <cell r="A15" t="str">
            <v>ALEAS FO</v>
          </cell>
          <cell r="F15">
            <v>0</v>
          </cell>
          <cell r="N15">
            <v>0</v>
          </cell>
          <cell r="P15">
            <v>0</v>
          </cell>
        </row>
        <row r="16">
          <cell r="A16" t="str">
            <v xml:space="preserve"> TOTAL TRA.U.HA / TRA.B.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2558056.77</v>
          </cell>
          <cell r="L16">
            <v>0</v>
          </cell>
          <cell r="M16">
            <v>0</v>
          </cell>
          <cell r="N16">
            <v>2558056.77</v>
          </cell>
          <cell r="O16">
            <v>287525.58</v>
          </cell>
          <cell r="P16">
            <v>2845582.35</v>
          </cell>
        </row>
        <row r="17">
          <cell r="A17" t="str">
            <v>CE</v>
          </cell>
          <cell r="B17">
            <v>0</v>
          </cell>
          <cell r="C17">
            <v>130</v>
          </cell>
          <cell r="D17">
            <v>0</v>
          </cell>
          <cell r="F17">
            <v>130</v>
          </cell>
          <cell r="G17">
            <v>0</v>
          </cell>
          <cell r="H17">
            <v>33176.211521362202</v>
          </cell>
          <cell r="I17">
            <v>0</v>
          </cell>
          <cell r="N17">
            <v>33176.211521362202</v>
          </cell>
          <cell r="O17">
            <v>995.28634564086587</v>
          </cell>
          <cell r="P17">
            <v>34171.497867003069</v>
          </cell>
        </row>
        <row r="18">
          <cell r="A18" t="str">
            <v>CO</v>
          </cell>
          <cell r="B18">
            <v>270</v>
          </cell>
          <cell r="C18">
            <v>0</v>
          </cell>
          <cell r="D18">
            <v>0</v>
          </cell>
          <cell r="F18">
            <v>270</v>
          </cell>
          <cell r="G18">
            <v>74176.529028749734</v>
          </cell>
          <cell r="H18">
            <v>0</v>
          </cell>
          <cell r="I18">
            <v>0</v>
          </cell>
          <cell r="K18">
            <v>54181.73</v>
          </cell>
          <cell r="N18">
            <v>128358.25902874974</v>
          </cell>
          <cell r="O18">
            <v>8315.3221913474172</v>
          </cell>
          <cell r="P18">
            <v>136673.58122009717</v>
          </cell>
        </row>
        <row r="19">
          <cell r="A19" t="str">
            <v>CM</v>
          </cell>
          <cell r="B19">
            <v>0</v>
          </cell>
          <cell r="C19">
            <v>3000</v>
          </cell>
          <cell r="D19">
            <v>0</v>
          </cell>
          <cell r="F19">
            <v>3000</v>
          </cell>
          <cell r="G19">
            <v>0</v>
          </cell>
          <cell r="H19">
            <v>605881.11905904801</v>
          </cell>
          <cell r="I19">
            <v>0</v>
          </cell>
          <cell r="L19">
            <v>32791.919999999998</v>
          </cell>
          <cell r="N19">
            <v>638673.03905904805</v>
          </cell>
          <cell r="O19">
            <v>18176.433571771438</v>
          </cell>
          <cell r="P19">
            <v>656849.47263081954</v>
          </cell>
        </row>
        <row r="20">
          <cell r="A20" t="str">
            <v>CN</v>
          </cell>
          <cell r="B20">
            <v>0</v>
          </cell>
          <cell r="C20">
            <v>15</v>
          </cell>
          <cell r="D20">
            <v>0</v>
          </cell>
          <cell r="F20">
            <v>15</v>
          </cell>
          <cell r="G20">
            <v>0</v>
          </cell>
          <cell r="H20">
            <v>4691.1266905904704</v>
          </cell>
          <cell r="I20">
            <v>0</v>
          </cell>
          <cell r="N20">
            <v>4691.1266905904704</v>
          </cell>
          <cell r="O20">
            <v>140.7338007177141</v>
          </cell>
          <cell r="P20">
            <v>4831.8604913081845</v>
          </cell>
        </row>
        <row r="21">
          <cell r="A21" t="str">
            <v>ALEAS C</v>
          </cell>
          <cell r="F21">
            <v>0</v>
          </cell>
          <cell r="N21">
            <v>0</v>
          </cell>
          <cell r="P21">
            <v>0</v>
          </cell>
        </row>
        <row r="22">
          <cell r="A22" t="str">
            <v xml:space="preserve"> TOTAL TRA.F.</v>
          </cell>
          <cell r="B22">
            <v>270</v>
          </cell>
          <cell r="C22">
            <v>3145</v>
          </cell>
          <cell r="D22">
            <v>0</v>
          </cell>
          <cell r="E22">
            <v>0</v>
          </cell>
          <cell r="F22">
            <v>3415</v>
          </cell>
          <cell r="G22">
            <v>74176.529028749734</v>
          </cell>
          <cell r="H22">
            <v>643748.45727100072</v>
          </cell>
          <cell r="I22">
            <v>0</v>
          </cell>
          <cell r="J22">
            <v>0</v>
          </cell>
          <cell r="K22">
            <v>54181.73</v>
          </cell>
          <cell r="L22">
            <v>32791.919999999998</v>
          </cell>
          <cell r="M22">
            <v>0</v>
          </cell>
          <cell r="N22">
            <v>804898.63629975053</v>
          </cell>
          <cell r="O22">
            <v>27627.775909477434</v>
          </cell>
          <cell r="P22">
            <v>832526.41220922791</v>
          </cell>
        </row>
        <row r="23">
          <cell r="A23" t="str">
            <v>TE</v>
          </cell>
          <cell r="F23">
            <v>0</v>
          </cell>
          <cell r="N23">
            <v>0</v>
          </cell>
          <cell r="P23">
            <v>0</v>
          </cell>
        </row>
        <row r="24">
          <cell r="A24" t="str">
            <v>TO</v>
          </cell>
          <cell r="F24">
            <v>0</v>
          </cell>
          <cell r="N24">
            <v>0</v>
          </cell>
          <cell r="P24">
            <v>0</v>
          </cell>
        </row>
        <row r="25">
          <cell r="A25" t="str">
            <v>TM</v>
          </cell>
          <cell r="F25">
            <v>0</v>
          </cell>
          <cell r="N25">
            <v>0</v>
          </cell>
          <cell r="P25">
            <v>0</v>
          </cell>
        </row>
        <row r="26">
          <cell r="A26" t="str">
            <v>TN</v>
          </cell>
          <cell r="F26">
            <v>0</v>
          </cell>
          <cell r="N26">
            <v>0</v>
          </cell>
          <cell r="P26">
            <v>0</v>
          </cell>
        </row>
        <row r="27">
          <cell r="A27" t="str">
            <v>PE</v>
          </cell>
          <cell r="B27">
            <v>800</v>
          </cell>
          <cell r="C27">
            <v>0</v>
          </cell>
          <cell r="D27">
            <v>0</v>
          </cell>
          <cell r="F27">
            <v>800</v>
          </cell>
          <cell r="G27">
            <v>221171.653752577</v>
          </cell>
          <cell r="H27">
            <v>0</v>
          </cell>
          <cell r="I27">
            <v>0</v>
          </cell>
          <cell r="N27">
            <v>221171.653752577</v>
          </cell>
          <cell r="O27">
            <v>6635.1496125773092</v>
          </cell>
          <cell r="P27">
            <v>227806.80336515431</v>
          </cell>
        </row>
        <row r="28">
          <cell r="A28" t="str">
            <v>NP</v>
          </cell>
          <cell r="B28">
            <v>0</v>
          </cell>
          <cell r="C28">
            <v>1630</v>
          </cell>
          <cell r="D28">
            <v>0</v>
          </cell>
          <cell r="F28">
            <v>1630</v>
          </cell>
          <cell r="G28">
            <v>0</v>
          </cell>
          <cell r="H28">
            <v>447777.82159069681</v>
          </cell>
          <cell r="I28">
            <v>0</v>
          </cell>
          <cell r="N28">
            <v>447777.82159069681</v>
          </cell>
          <cell r="O28">
            <v>13433.334647720903</v>
          </cell>
          <cell r="P28">
            <v>461211.15623841772</v>
          </cell>
        </row>
        <row r="29">
          <cell r="A29" t="str">
            <v>VI</v>
          </cell>
          <cell r="B29">
            <v>0</v>
          </cell>
          <cell r="C29">
            <v>625</v>
          </cell>
          <cell r="D29">
            <v>0</v>
          </cell>
          <cell r="F29">
            <v>625</v>
          </cell>
          <cell r="G29">
            <v>0</v>
          </cell>
          <cell r="H29">
            <v>157914.20641028363</v>
          </cell>
          <cell r="I29">
            <v>0</v>
          </cell>
          <cell r="N29">
            <v>157914.20641028363</v>
          </cell>
          <cell r="O29">
            <v>4737.4261923085087</v>
          </cell>
          <cell r="P29">
            <v>162651.63260259214</v>
          </cell>
        </row>
        <row r="30">
          <cell r="A30" t="str">
            <v>ALEAS C U</v>
          </cell>
          <cell r="F30">
            <v>0</v>
          </cell>
          <cell r="N30">
            <v>0</v>
          </cell>
          <cell r="P30">
            <v>0</v>
          </cell>
        </row>
        <row r="31">
          <cell r="A31" t="str">
            <v xml:space="preserve"> TOTAL TRA.U.</v>
          </cell>
          <cell r="B31">
            <v>800</v>
          </cell>
          <cell r="C31">
            <v>2255</v>
          </cell>
          <cell r="D31">
            <v>0</v>
          </cell>
          <cell r="E31">
            <v>0</v>
          </cell>
          <cell r="F31">
            <v>3055</v>
          </cell>
          <cell r="G31">
            <v>221171.653752577</v>
          </cell>
          <cell r="H31">
            <v>605692.02800098038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826863.68175355741</v>
          </cell>
          <cell r="O31">
            <v>24805.910452606724</v>
          </cell>
          <cell r="P31">
            <v>851669.59220616415</v>
          </cell>
        </row>
        <row r="32">
          <cell r="A32" t="str">
            <v>EE</v>
          </cell>
          <cell r="B32">
            <v>0</v>
          </cell>
          <cell r="C32">
            <v>330</v>
          </cell>
          <cell r="D32">
            <v>0</v>
          </cell>
          <cell r="F32">
            <v>330</v>
          </cell>
          <cell r="G32">
            <v>0</v>
          </cell>
          <cell r="H32">
            <v>84214.112694508323</v>
          </cell>
          <cell r="I32">
            <v>0</v>
          </cell>
          <cell r="N32">
            <v>84214.112694508323</v>
          </cell>
          <cell r="O32">
            <v>2526.4233808352496</v>
          </cell>
          <cell r="P32">
            <v>86740.536075343567</v>
          </cell>
        </row>
        <row r="33">
          <cell r="A33" t="str">
            <v>EO</v>
          </cell>
          <cell r="B33">
            <v>500</v>
          </cell>
          <cell r="C33">
            <v>0</v>
          </cell>
          <cell r="D33">
            <v>0</v>
          </cell>
          <cell r="F33">
            <v>500</v>
          </cell>
          <cell r="G33">
            <v>137355.18843018153</v>
          </cell>
          <cell r="H33">
            <v>0</v>
          </cell>
          <cell r="I33">
            <v>0</v>
          </cell>
          <cell r="K33">
            <v>65910.66</v>
          </cell>
          <cell r="N33">
            <v>203265.84843018153</v>
          </cell>
          <cell r="O33">
            <v>11529.013981876778</v>
          </cell>
          <cell r="P33">
            <v>214794.86241205831</v>
          </cell>
        </row>
        <row r="34">
          <cell r="A34" t="str">
            <v>EM</v>
          </cell>
          <cell r="B34">
            <v>0</v>
          </cell>
          <cell r="C34">
            <v>1160</v>
          </cell>
          <cell r="D34">
            <v>0</v>
          </cell>
          <cell r="F34">
            <v>1160</v>
          </cell>
          <cell r="G34">
            <v>0</v>
          </cell>
          <cell r="H34">
            <v>308450.15388812305</v>
          </cell>
          <cell r="I34">
            <v>0</v>
          </cell>
          <cell r="N34">
            <v>308450.15388812305</v>
          </cell>
          <cell r="O34">
            <v>9253.5046166436914</v>
          </cell>
          <cell r="P34">
            <v>317703.65850476676</v>
          </cell>
        </row>
        <row r="35">
          <cell r="A35" t="str">
            <v>EN</v>
          </cell>
          <cell r="B35">
            <v>0</v>
          </cell>
          <cell r="C35">
            <v>210</v>
          </cell>
          <cell r="D35">
            <v>0</v>
          </cell>
          <cell r="F35">
            <v>210</v>
          </cell>
          <cell r="G35">
            <v>0</v>
          </cell>
          <cell r="H35">
            <v>65707.288844611205</v>
          </cell>
          <cell r="I35">
            <v>0</v>
          </cell>
          <cell r="N35">
            <v>65707.288844611205</v>
          </cell>
          <cell r="O35">
            <v>1971.218665338336</v>
          </cell>
          <cell r="P35">
            <v>67678.507509949544</v>
          </cell>
        </row>
        <row r="36">
          <cell r="A36" t="str">
            <v>ALEAS E</v>
          </cell>
          <cell r="F36">
            <v>0</v>
          </cell>
          <cell r="N36">
            <v>0</v>
          </cell>
          <cell r="P36">
            <v>0</v>
          </cell>
        </row>
        <row r="37">
          <cell r="A37" t="str">
            <v>TOTAL  TRA.I.</v>
          </cell>
          <cell r="B37">
            <v>500</v>
          </cell>
          <cell r="C37">
            <v>1700</v>
          </cell>
          <cell r="D37">
            <v>0</v>
          </cell>
          <cell r="E37">
            <v>0</v>
          </cell>
          <cell r="F37">
            <v>2200</v>
          </cell>
          <cell r="G37">
            <v>137355.18843018153</v>
          </cell>
          <cell r="H37">
            <v>458371.55542724259</v>
          </cell>
          <cell r="I37">
            <v>0</v>
          </cell>
          <cell r="J37">
            <v>0</v>
          </cell>
          <cell r="K37">
            <v>65910.66</v>
          </cell>
          <cell r="L37">
            <v>0</v>
          </cell>
          <cell r="M37">
            <v>0</v>
          </cell>
          <cell r="N37">
            <v>661637.40385742416</v>
          </cell>
          <cell r="O37">
            <v>25280.160644694053</v>
          </cell>
          <cell r="P37">
            <v>686917.56450211816</v>
          </cell>
        </row>
        <row r="38">
          <cell r="A38" t="str">
            <v>TOTAL Frais Fixes</v>
          </cell>
          <cell r="B38">
            <v>1930</v>
          </cell>
          <cell r="C38">
            <v>41210</v>
          </cell>
          <cell r="D38">
            <v>7252</v>
          </cell>
          <cell r="E38">
            <v>0</v>
          </cell>
          <cell r="F38">
            <v>50392</v>
          </cell>
          <cell r="G38">
            <v>570814.06121150823</v>
          </cell>
          <cell r="H38">
            <v>9439885.4167489652</v>
          </cell>
          <cell r="I38">
            <v>2379927.7894857442</v>
          </cell>
          <cell r="J38">
            <v>0</v>
          </cell>
          <cell r="K38">
            <v>4808391.4140183106</v>
          </cell>
          <cell r="L38">
            <v>437225.79</v>
          </cell>
          <cell r="M38">
            <v>0</v>
          </cell>
          <cell r="N38">
            <v>17636244.47146453</v>
          </cell>
          <cell r="O38">
            <v>912182.00878106221</v>
          </cell>
          <cell r="P38">
            <v>18548426.48024559</v>
          </cell>
        </row>
        <row r="40">
          <cell r="A40" t="str">
            <v>HC / HF</v>
          </cell>
          <cell r="F40">
            <v>0</v>
          </cell>
          <cell r="K40">
            <v>90899728.680000007</v>
          </cell>
          <cell r="N40">
            <v>90899728.680000007</v>
          </cell>
          <cell r="O40">
            <v>10217129.5</v>
          </cell>
          <cell r="P40">
            <v>101116858.18000001</v>
          </cell>
        </row>
        <row r="41">
          <cell r="A41" t="str">
            <v>HF</v>
          </cell>
          <cell r="F41">
            <v>0</v>
          </cell>
          <cell r="K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A42" t="str">
            <v>RC / RF</v>
          </cell>
          <cell r="F42">
            <v>0</v>
          </cell>
          <cell r="K42">
            <v>1792353.7203454589</v>
          </cell>
          <cell r="N42">
            <v>1792353.7203454589</v>
          </cell>
          <cell r="O42">
            <v>201460.55816682961</v>
          </cell>
          <cell r="P42">
            <v>1993814.2785122886</v>
          </cell>
        </row>
        <row r="43">
          <cell r="A43" t="str">
            <v>RF</v>
          </cell>
          <cell r="F43">
            <v>0</v>
          </cell>
          <cell r="K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A44" t="str">
            <v>RP</v>
          </cell>
          <cell r="F44">
            <v>0</v>
          </cell>
          <cell r="N44">
            <v>0</v>
          </cell>
          <cell r="P44">
            <v>0</v>
          </cell>
        </row>
        <row r="45">
          <cell r="A45" t="str">
            <v>ALEAS HC HF</v>
          </cell>
          <cell r="F45">
            <v>0</v>
          </cell>
          <cell r="N45">
            <v>0</v>
          </cell>
          <cell r="P45">
            <v>0</v>
          </cell>
        </row>
        <row r="46">
          <cell r="A46" t="str">
            <v>TOTAL TRA.U.HA / TRA.B.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92692082.40034546</v>
          </cell>
          <cell r="L46">
            <v>0</v>
          </cell>
          <cell r="M46">
            <v>0</v>
          </cell>
          <cell r="N46">
            <v>92692082.40034546</v>
          </cell>
          <cell r="O46">
            <v>10418590.05816683</v>
          </cell>
          <cell r="P46">
            <v>103110672.45851229</v>
          </cell>
        </row>
        <row r="47">
          <cell r="A47" t="str">
            <v>FC</v>
          </cell>
          <cell r="B47">
            <v>29120</v>
          </cell>
          <cell r="C47">
            <v>0</v>
          </cell>
          <cell r="D47">
            <v>0</v>
          </cell>
          <cell r="E47">
            <v>0</v>
          </cell>
          <cell r="F47">
            <v>29120</v>
          </cell>
          <cell r="G47">
            <v>9703289.2100000009</v>
          </cell>
          <cell r="H47">
            <v>0</v>
          </cell>
          <cell r="I47">
            <v>0</v>
          </cell>
          <cell r="J47">
            <v>0</v>
          </cell>
          <cell r="K47">
            <v>92692082.40034546</v>
          </cell>
          <cell r="L47">
            <v>0</v>
          </cell>
          <cell r="M47">
            <v>0</v>
          </cell>
          <cell r="N47">
            <v>9703289.2100000009</v>
          </cell>
          <cell r="O47">
            <v>291098.67642492597</v>
          </cell>
          <cell r="P47">
            <v>9994387.886424927</v>
          </cell>
        </row>
        <row r="48">
          <cell r="A48" t="str">
            <v>CQ C</v>
          </cell>
          <cell r="B48">
            <v>29120</v>
          </cell>
          <cell r="F48">
            <v>0</v>
          </cell>
          <cell r="G48">
            <v>9703289.2100000009</v>
          </cell>
          <cell r="N48">
            <v>0</v>
          </cell>
          <cell r="O48">
            <v>291098.67642492597</v>
          </cell>
          <cell r="P48">
            <v>0</v>
          </cell>
        </row>
        <row r="49">
          <cell r="A49" t="str">
            <v>ALEAS FC</v>
          </cell>
          <cell r="F49">
            <v>0</v>
          </cell>
          <cell r="N49">
            <v>0</v>
          </cell>
          <cell r="P49">
            <v>0</v>
          </cell>
        </row>
        <row r="50">
          <cell r="A50" t="str">
            <v>TOTAL TRA.F.</v>
          </cell>
          <cell r="B50">
            <v>29120</v>
          </cell>
          <cell r="C50">
            <v>0</v>
          </cell>
          <cell r="D50">
            <v>0</v>
          </cell>
          <cell r="E50">
            <v>0</v>
          </cell>
          <cell r="F50">
            <v>29120</v>
          </cell>
          <cell r="G50">
            <v>9703289.2100000009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9703289.2100000009</v>
          </cell>
          <cell r="O50">
            <v>291098.67642492597</v>
          </cell>
          <cell r="P50">
            <v>9994387.886424927</v>
          </cell>
        </row>
        <row r="51">
          <cell r="A51" t="str">
            <v>FF E</v>
          </cell>
          <cell r="B51">
            <v>22876</v>
          </cell>
          <cell r="C51">
            <v>0</v>
          </cell>
          <cell r="D51">
            <v>0</v>
          </cell>
          <cell r="E51">
            <v>0</v>
          </cell>
          <cell r="F51">
            <v>22876</v>
          </cell>
          <cell r="G51">
            <v>4975502.97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4975502.97</v>
          </cell>
          <cell r="O51">
            <v>149265.09</v>
          </cell>
          <cell r="P51">
            <v>5124768.0599999996</v>
          </cell>
        </row>
        <row r="52">
          <cell r="A52" t="str">
            <v>LG</v>
          </cell>
          <cell r="B52">
            <v>22876</v>
          </cell>
          <cell r="F52">
            <v>0</v>
          </cell>
          <cell r="G52">
            <v>4975502.97</v>
          </cell>
          <cell r="N52">
            <v>0</v>
          </cell>
          <cell r="O52">
            <v>149265.09</v>
          </cell>
          <cell r="P52">
            <v>0</v>
          </cell>
        </row>
        <row r="53">
          <cell r="A53" t="str">
            <v>EQ</v>
          </cell>
          <cell r="F53">
            <v>0</v>
          </cell>
          <cell r="N53">
            <v>0</v>
          </cell>
          <cell r="P53">
            <v>0</v>
          </cell>
        </row>
        <row r="54">
          <cell r="A54" t="str">
            <v>ALEAS FF E</v>
          </cell>
          <cell r="F54">
            <v>0</v>
          </cell>
          <cell r="N54">
            <v>0</v>
          </cell>
          <cell r="P54">
            <v>0</v>
          </cell>
        </row>
        <row r="55">
          <cell r="A55" t="str">
            <v>TOTAL TRA.I.</v>
          </cell>
          <cell r="B55">
            <v>22876</v>
          </cell>
          <cell r="C55">
            <v>0</v>
          </cell>
          <cell r="D55">
            <v>0</v>
          </cell>
          <cell r="E55">
            <v>0</v>
          </cell>
          <cell r="F55">
            <v>22876</v>
          </cell>
          <cell r="G55">
            <v>4975502.97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4975502.97</v>
          </cell>
          <cell r="O55">
            <v>149265.09</v>
          </cell>
          <cell r="P55">
            <v>5124768.0599999996</v>
          </cell>
        </row>
        <row r="56">
          <cell r="A56" t="str">
            <v>FF C</v>
          </cell>
          <cell r="B56">
            <v>32480</v>
          </cell>
          <cell r="C56">
            <v>0</v>
          </cell>
          <cell r="D56">
            <v>0</v>
          </cell>
          <cell r="E56">
            <v>0</v>
          </cell>
          <cell r="F56">
            <v>32480</v>
          </cell>
          <cell r="G56">
            <v>9186884.3399999999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9186884.3399999999</v>
          </cell>
          <cell r="O56">
            <v>275606.53007277567</v>
          </cell>
          <cell r="P56">
            <v>9462490.8700727746</v>
          </cell>
        </row>
        <row r="57">
          <cell r="A57" t="str">
            <v>CQ U</v>
          </cell>
          <cell r="B57">
            <v>32480</v>
          </cell>
          <cell r="F57">
            <v>0</v>
          </cell>
          <cell r="G57">
            <v>9186884.3399999999</v>
          </cell>
          <cell r="N57">
            <v>0</v>
          </cell>
          <cell r="O57">
            <v>275606.53007277567</v>
          </cell>
          <cell r="P57">
            <v>0</v>
          </cell>
        </row>
        <row r="58">
          <cell r="A58" t="str">
            <v>ES</v>
          </cell>
          <cell r="C58">
            <v>9688</v>
          </cell>
          <cell r="F58">
            <v>9688</v>
          </cell>
          <cell r="H58">
            <v>2740225.62</v>
          </cell>
          <cell r="N58">
            <v>2740225.62</v>
          </cell>
          <cell r="O58">
            <v>82206.77</v>
          </cell>
          <cell r="P58">
            <v>2822432.39</v>
          </cell>
        </row>
        <row r="59">
          <cell r="A59" t="str">
            <v>ALEAS FF C</v>
          </cell>
          <cell r="C59">
            <v>9688</v>
          </cell>
          <cell r="F59">
            <v>0</v>
          </cell>
          <cell r="H59">
            <v>2740225.62</v>
          </cell>
          <cell r="N59">
            <v>0</v>
          </cell>
          <cell r="O59">
            <v>82206.77</v>
          </cell>
          <cell r="P59">
            <v>0</v>
          </cell>
        </row>
        <row r="60">
          <cell r="A60" t="str">
            <v>EX MO</v>
          </cell>
          <cell r="B60">
            <v>6060</v>
          </cell>
          <cell r="F60">
            <v>6060</v>
          </cell>
          <cell r="G60">
            <v>1910037.78</v>
          </cell>
          <cell r="N60">
            <v>1910037.78</v>
          </cell>
          <cell r="O60">
            <v>57301.13</v>
          </cell>
          <cell r="P60">
            <v>1967338.91</v>
          </cell>
        </row>
        <row r="61">
          <cell r="A61" t="str">
            <v>EX MAT</v>
          </cell>
          <cell r="B61">
            <v>6060</v>
          </cell>
          <cell r="F61">
            <v>0</v>
          </cell>
          <cell r="G61">
            <v>1910037.78</v>
          </cell>
          <cell r="K61">
            <v>1015820.51</v>
          </cell>
          <cell r="N61">
            <v>1015820.51</v>
          </cell>
          <cell r="O61">
            <v>114178.23</v>
          </cell>
          <cell r="P61">
            <v>1129998.74</v>
          </cell>
        </row>
        <row r="62">
          <cell r="A62" t="str">
            <v>ALEAS EX</v>
          </cell>
          <cell r="F62">
            <v>0</v>
          </cell>
          <cell r="K62">
            <v>1015820.51</v>
          </cell>
          <cell r="N62">
            <v>0</v>
          </cell>
          <cell r="O62">
            <v>114178.23</v>
          </cell>
          <cell r="P62">
            <v>0</v>
          </cell>
        </row>
        <row r="63">
          <cell r="A63" t="str">
            <v>TOTAL TRA.U.</v>
          </cell>
          <cell r="B63">
            <v>38540</v>
          </cell>
          <cell r="C63">
            <v>9688</v>
          </cell>
          <cell r="D63">
            <v>0</v>
          </cell>
          <cell r="E63">
            <v>0</v>
          </cell>
          <cell r="F63">
            <v>48228</v>
          </cell>
          <cell r="G63">
            <v>11096922.119999999</v>
          </cell>
          <cell r="H63">
            <v>2740225.62</v>
          </cell>
          <cell r="I63">
            <v>0</v>
          </cell>
          <cell r="J63">
            <v>0</v>
          </cell>
          <cell r="K63">
            <v>1015820.51</v>
          </cell>
          <cell r="L63">
            <v>0</v>
          </cell>
          <cell r="M63">
            <v>0</v>
          </cell>
          <cell r="N63">
            <v>14852968.25</v>
          </cell>
          <cell r="O63">
            <v>529292.66007277567</v>
          </cell>
          <cell r="P63">
            <v>15382260.910072776</v>
          </cell>
        </row>
        <row r="64">
          <cell r="A64" t="str">
            <v>KI</v>
          </cell>
          <cell r="B64">
            <v>38540</v>
          </cell>
          <cell r="C64">
            <v>9688</v>
          </cell>
          <cell r="D64">
            <v>0</v>
          </cell>
          <cell r="E64">
            <v>0</v>
          </cell>
          <cell r="F64">
            <v>0</v>
          </cell>
          <cell r="G64">
            <v>11096922.119999999</v>
          </cell>
          <cell r="H64">
            <v>2740225.62</v>
          </cell>
          <cell r="I64">
            <v>0</v>
          </cell>
          <cell r="J64">
            <v>0</v>
          </cell>
          <cell r="K64">
            <v>1015820.51</v>
          </cell>
          <cell r="L64">
            <v>0</v>
          </cell>
          <cell r="M64">
            <v>0</v>
          </cell>
          <cell r="N64">
            <v>0</v>
          </cell>
          <cell r="O64">
            <v>529292.66007277567</v>
          </cell>
          <cell r="P64">
            <v>0</v>
          </cell>
        </row>
        <row r="65">
          <cell r="A65" t="str">
            <v>ALEAS KI</v>
          </cell>
          <cell r="F65">
            <v>0</v>
          </cell>
          <cell r="N65">
            <v>0</v>
          </cell>
          <cell r="P65">
            <v>0</v>
          </cell>
        </row>
        <row r="66">
          <cell r="A66" t="str">
            <v>TOTAL TRA.S.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A67" t="str">
            <v>TOTAL Frais Variables</v>
          </cell>
          <cell r="B67">
            <v>90536</v>
          </cell>
          <cell r="C67">
            <v>9688</v>
          </cell>
          <cell r="D67">
            <v>0</v>
          </cell>
          <cell r="E67">
            <v>0</v>
          </cell>
          <cell r="F67">
            <v>100224</v>
          </cell>
          <cell r="G67">
            <v>25775714.300000001</v>
          </cell>
          <cell r="H67">
            <v>2740225.62</v>
          </cell>
          <cell r="I67">
            <v>0</v>
          </cell>
          <cell r="J67">
            <v>0</v>
          </cell>
          <cell r="K67">
            <v>93707902.910345465</v>
          </cell>
          <cell r="L67">
            <v>0</v>
          </cell>
          <cell r="M67">
            <v>0</v>
          </cell>
          <cell r="N67">
            <v>122223842.83034545</v>
          </cell>
          <cell r="O67">
            <v>11388246.484664531</v>
          </cell>
          <cell r="P67">
            <v>133612089.31501</v>
          </cell>
        </row>
        <row r="68">
          <cell r="A68" t="str">
            <v>TOTAL Frais Variables</v>
          </cell>
          <cell r="B68">
            <v>90536</v>
          </cell>
          <cell r="C68">
            <v>9688</v>
          </cell>
          <cell r="D68">
            <v>0</v>
          </cell>
          <cell r="E68">
            <v>0</v>
          </cell>
          <cell r="F68">
            <v>100224</v>
          </cell>
          <cell r="G68">
            <v>25775714.300000001</v>
          </cell>
          <cell r="H68">
            <v>2740225.62</v>
          </cell>
          <cell r="I68">
            <v>0</v>
          </cell>
          <cell r="J68">
            <v>0</v>
          </cell>
          <cell r="K68">
            <v>93707902.910345465</v>
          </cell>
          <cell r="L68">
            <v>0</v>
          </cell>
          <cell r="M68">
            <v>0</v>
          </cell>
          <cell r="N68">
            <v>122223842.83034545</v>
          </cell>
          <cell r="O68">
            <v>11388246.484664531</v>
          </cell>
          <cell r="P68">
            <v>133612089.31501</v>
          </cell>
        </row>
        <row r="69">
          <cell r="A69" t="str">
            <v>DV</v>
          </cell>
          <cell r="C69">
            <v>1400</v>
          </cell>
          <cell r="D69">
            <v>300</v>
          </cell>
          <cell r="F69">
            <v>1700</v>
          </cell>
          <cell r="G69">
            <v>0</v>
          </cell>
          <cell r="H69">
            <v>321301.45</v>
          </cell>
          <cell r="I69">
            <v>67806.36</v>
          </cell>
          <cell r="N69">
            <v>389107.81</v>
          </cell>
          <cell r="O69">
            <v>11673.23426651063</v>
          </cell>
          <cell r="P69">
            <v>400781.04426651064</v>
          </cell>
        </row>
        <row r="70">
          <cell r="A70" t="str">
            <v>ALEAS DV</v>
          </cell>
          <cell r="C70">
            <v>1400</v>
          </cell>
          <cell r="D70">
            <v>300</v>
          </cell>
          <cell r="F70">
            <v>0</v>
          </cell>
          <cell r="G70">
            <v>0</v>
          </cell>
          <cell r="H70">
            <v>321301.45</v>
          </cell>
          <cell r="I70">
            <v>67806.36</v>
          </cell>
          <cell r="N70">
            <v>0</v>
          </cell>
          <cell r="O70">
            <v>11673.23426651063</v>
          </cell>
          <cell r="P70">
            <v>0</v>
          </cell>
        </row>
        <row r="71">
          <cell r="A71" t="str">
            <v xml:space="preserve">TOTAL TRA.E. </v>
          </cell>
          <cell r="B71">
            <v>0</v>
          </cell>
          <cell r="C71">
            <v>1400</v>
          </cell>
          <cell r="D71">
            <v>300</v>
          </cell>
          <cell r="E71">
            <v>0</v>
          </cell>
          <cell r="F71">
            <v>1700</v>
          </cell>
          <cell r="G71">
            <v>0</v>
          </cell>
          <cell r="H71">
            <v>321301.45</v>
          </cell>
          <cell r="I71">
            <v>67806.36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389107.81</v>
          </cell>
          <cell r="O71">
            <v>11673.23426651063</v>
          </cell>
          <cell r="P71">
            <v>400781.04426651064</v>
          </cell>
        </row>
        <row r="72">
          <cell r="A72" t="str">
            <v>GA</v>
          </cell>
          <cell r="B72">
            <v>0</v>
          </cell>
          <cell r="C72">
            <v>2000</v>
          </cell>
          <cell r="D72">
            <v>300</v>
          </cell>
          <cell r="E72">
            <v>0</v>
          </cell>
          <cell r="F72">
            <v>2000</v>
          </cell>
          <cell r="G72">
            <v>0</v>
          </cell>
          <cell r="H72">
            <v>679575.81</v>
          </cell>
          <cell r="I72">
            <v>67806.36</v>
          </cell>
          <cell r="J72">
            <v>0</v>
          </cell>
          <cell r="K72">
            <v>6673887.7000000002</v>
          </cell>
          <cell r="L72">
            <v>173865.83</v>
          </cell>
          <cell r="M72">
            <v>0</v>
          </cell>
          <cell r="N72">
            <v>7527329.3399999999</v>
          </cell>
          <cell r="O72">
            <v>770535.91</v>
          </cell>
          <cell r="P72">
            <v>8297865.25</v>
          </cell>
        </row>
        <row r="73">
          <cell r="A73" t="str">
            <v>LP</v>
          </cell>
          <cell r="C73">
            <v>2000</v>
          </cell>
          <cell r="F73">
            <v>0</v>
          </cell>
          <cell r="H73">
            <v>679575.81</v>
          </cell>
          <cell r="K73">
            <v>6673887.7000000002</v>
          </cell>
          <cell r="L73">
            <v>173865.83</v>
          </cell>
          <cell r="N73">
            <v>0</v>
          </cell>
          <cell r="O73">
            <v>770535.91</v>
          </cell>
          <cell r="P73">
            <v>0</v>
          </cell>
        </row>
        <row r="74">
          <cell r="A74" t="str">
            <v>AQ</v>
          </cell>
          <cell r="C74">
            <v>800</v>
          </cell>
          <cell r="F74">
            <v>800</v>
          </cell>
          <cell r="H74">
            <v>225554.64</v>
          </cell>
          <cell r="N74">
            <v>225554.64</v>
          </cell>
          <cell r="O74">
            <v>249674.57</v>
          </cell>
          <cell r="P74">
            <v>475229.21</v>
          </cell>
        </row>
        <row r="75">
          <cell r="A75" t="str">
            <v>ALEAS GA</v>
          </cell>
          <cell r="C75">
            <v>800</v>
          </cell>
          <cell r="F75">
            <v>0</v>
          </cell>
          <cell r="G75">
            <v>1140417.23</v>
          </cell>
          <cell r="H75">
            <v>225554.64</v>
          </cell>
          <cell r="K75">
            <v>1916922.14</v>
          </cell>
          <cell r="N75">
            <v>3057339.37</v>
          </cell>
          <cell r="O75">
            <v>6766.64</v>
          </cell>
          <cell r="P75">
            <v>3064106.0100000002</v>
          </cell>
        </row>
        <row r="76">
          <cell r="A76" t="str">
            <v xml:space="preserve">TOTAL TRA.U. </v>
          </cell>
          <cell r="B76">
            <v>0</v>
          </cell>
          <cell r="C76">
            <v>2800</v>
          </cell>
          <cell r="D76">
            <v>0</v>
          </cell>
          <cell r="E76">
            <v>0</v>
          </cell>
          <cell r="F76">
            <v>2800</v>
          </cell>
          <cell r="G76">
            <v>1140417.23</v>
          </cell>
          <cell r="H76">
            <v>905130.45000000007</v>
          </cell>
          <cell r="I76">
            <v>0</v>
          </cell>
          <cell r="J76">
            <v>0</v>
          </cell>
          <cell r="K76">
            <v>8590809.8399999999</v>
          </cell>
          <cell r="L76">
            <v>173865.83</v>
          </cell>
          <cell r="M76">
            <v>0</v>
          </cell>
          <cell r="N76">
            <v>10810223.35</v>
          </cell>
          <cell r="O76">
            <v>1026977.12</v>
          </cell>
          <cell r="P76">
            <v>11837200.470000001</v>
          </cell>
        </row>
        <row r="77">
          <cell r="A77" t="str">
            <v>TOTAL Suivi d'Affaires</v>
          </cell>
          <cell r="B77">
            <v>0</v>
          </cell>
          <cell r="C77">
            <v>4200</v>
          </cell>
          <cell r="D77">
            <v>300</v>
          </cell>
          <cell r="E77">
            <v>0</v>
          </cell>
          <cell r="F77">
            <v>4500</v>
          </cell>
          <cell r="G77">
            <v>1140417.23</v>
          </cell>
          <cell r="H77">
            <v>1226431.9000000001</v>
          </cell>
          <cell r="I77">
            <v>67806.36</v>
          </cell>
          <cell r="J77">
            <v>0</v>
          </cell>
          <cell r="K77">
            <v>8590809.8399999999</v>
          </cell>
          <cell r="L77">
            <v>173865.83</v>
          </cell>
          <cell r="M77">
            <v>0</v>
          </cell>
          <cell r="N77">
            <v>11199331.16</v>
          </cell>
          <cell r="O77">
            <v>1038650.3542665106</v>
          </cell>
          <cell r="P77">
            <v>12237981.514266511</v>
          </cell>
        </row>
        <row r="78">
          <cell r="A78" t="str">
            <v>TOTAL Suivi d'Affaires</v>
          </cell>
          <cell r="B78">
            <v>0</v>
          </cell>
          <cell r="C78">
            <v>4200</v>
          </cell>
          <cell r="D78">
            <v>300</v>
          </cell>
          <cell r="E78">
            <v>0</v>
          </cell>
          <cell r="F78">
            <v>4500</v>
          </cell>
          <cell r="G78">
            <v>1140417.23</v>
          </cell>
          <cell r="H78">
            <v>1226431.9000000001</v>
          </cell>
          <cell r="I78">
            <v>67806.36</v>
          </cell>
          <cell r="J78">
            <v>0</v>
          </cell>
          <cell r="K78">
            <v>8590809.8399999999</v>
          </cell>
          <cell r="L78">
            <v>173865.83</v>
          </cell>
          <cell r="M78">
            <v>0</v>
          </cell>
          <cell r="N78">
            <v>11199331.16</v>
          </cell>
          <cell r="O78">
            <v>1038650.3542665106</v>
          </cell>
          <cell r="P78">
            <v>12237981.514266511</v>
          </cell>
        </row>
        <row r="79">
          <cell r="A79" t="str">
            <v>TOTAL</v>
          </cell>
          <cell r="B79">
            <v>92466</v>
          </cell>
          <cell r="C79">
            <v>55098</v>
          </cell>
          <cell r="D79">
            <v>7552</v>
          </cell>
          <cell r="E79">
            <v>0</v>
          </cell>
          <cell r="F79">
            <v>155116</v>
          </cell>
          <cell r="G79">
            <v>27486945.591211509</v>
          </cell>
          <cell r="H79">
            <v>13406542.936748967</v>
          </cell>
          <cell r="I79">
            <v>2447734.1494857441</v>
          </cell>
          <cell r="J79">
            <v>0</v>
          </cell>
          <cell r="K79">
            <v>107107104.16436377</v>
          </cell>
          <cell r="L79">
            <v>611091.62</v>
          </cell>
          <cell r="M79">
            <v>0</v>
          </cell>
          <cell r="N79">
            <v>151059418.46180999</v>
          </cell>
          <cell r="O79">
            <v>13339078.847712105</v>
          </cell>
          <cell r="P79">
            <v>164398497.30952209</v>
          </cell>
        </row>
        <row r="80">
          <cell r="A80" t="str">
            <v>TOTAL</v>
          </cell>
          <cell r="B80">
            <v>92466</v>
          </cell>
          <cell r="C80">
            <v>55098</v>
          </cell>
          <cell r="D80">
            <v>7552</v>
          </cell>
          <cell r="E80">
            <v>0</v>
          </cell>
          <cell r="F80">
            <v>155116</v>
          </cell>
          <cell r="G80">
            <v>27486945.591211509</v>
          </cell>
          <cell r="H80">
            <v>13406542.936748967</v>
          </cell>
          <cell r="I80">
            <v>2447734.1494857441</v>
          </cell>
          <cell r="J80">
            <v>0</v>
          </cell>
          <cell r="K80">
            <v>107107104.16436377</v>
          </cell>
          <cell r="L80">
            <v>611091.62</v>
          </cell>
          <cell r="M80">
            <v>0</v>
          </cell>
          <cell r="N80">
            <v>151059418.46180999</v>
          </cell>
          <cell r="O80">
            <v>13339078.847712105</v>
          </cell>
          <cell r="P80">
            <v>164398497.30952209</v>
          </cell>
        </row>
        <row r="81">
          <cell r="M81" t="str">
            <v>BASE PRS avant aléas</v>
          </cell>
          <cell r="P81" t="str">
            <v>PRE + PRS</v>
          </cell>
        </row>
        <row r="82">
          <cell r="M82" t="str">
            <v>PRS</v>
          </cell>
          <cell r="O82">
            <v>11465135.199999999</v>
          </cell>
          <cell r="P82">
            <v>175863632.50952208</v>
          </cell>
        </row>
        <row r="83">
          <cell r="M83" t="str">
            <v>PRS</v>
          </cell>
          <cell r="O83">
            <v>11465135.199999999</v>
          </cell>
          <cell r="P83">
            <v>175863632.50952208</v>
          </cell>
        </row>
      </sheetData>
      <sheetData sheetId="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V-Überleitung"/>
      <sheetName val="Anlagevermögen"/>
      <sheetName val="Anlageverm?gen"/>
      <sheetName val="FS-97"/>
      <sheetName val="Rollforward {pbe}"/>
      <sheetName val="Allow - SR&amp;D"/>
      <sheetName val="Index list"/>
      <sheetName val="NIR-1&amp;2"/>
      <sheetName val="NIR-3"/>
      <sheetName val="NIR-4"/>
      <sheetName val="NIR-5"/>
      <sheetName val="NIR-6"/>
      <sheetName val="NIR-7"/>
      <sheetName val="NIR-10"/>
      <sheetName val="NIR-17"/>
      <sheetName val="NIR-18"/>
      <sheetName val="NIR 19"/>
      <sheetName val="NIR 20"/>
      <sheetName val="NIR 21"/>
      <sheetName val="NIR 22"/>
      <sheetName val="NIR 23"/>
      <sheetName val="NIR 24"/>
      <sheetName val="NBT-BS"/>
      <sheetName val="G-50 (GL)"/>
      <sheetName val="NIR"/>
      <sheetName val="std tabel"/>
      <sheetName val="Settings"/>
      <sheetName val="XLR_NoRangeSheet"/>
      <sheetName val="п 15"/>
      <sheetName val="Threshold Table"/>
      <sheetName val="tr"/>
      <sheetName val="Anlageverm_gen"/>
      <sheetName val="misc"/>
      <sheetName val="Eqty"/>
      <sheetName val="Inputs"/>
      <sheetName val="BS"/>
      <sheetName val="Index_list"/>
      <sheetName val="NIR_19"/>
      <sheetName val="NIR_20"/>
      <sheetName val="NIR_21"/>
      <sheetName val="NIR_22"/>
      <sheetName val="NIR_23"/>
      <sheetName val="NIR_24"/>
      <sheetName val="G-50_(GL)"/>
      <sheetName val="п_15"/>
      <sheetName val="std_tabel"/>
      <sheetName val="Threshold_Table"/>
      <sheetName val="Rollforward_{pbe}"/>
      <sheetName val="Allow_-_SR&amp;D"/>
      <sheetName val="Продажи реальные и прогноз 20 л"/>
      <sheetName val="CAPEX"/>
      <sheetName val="ToC"/>
      <sheetName val="InputTI"/>
      <sheetName val="Checks"/>
      <sheetName val="Labor"/>
      <sheetName val="P&amp;L"/>
      <sheetName val="KGC Operations Costs"/>
      <sheetName val="Production Data Input"/>
      <sheetName val="DATA"/>
      <sheetName val="Итог"/>
      <sheetName val="1"/>
      <sheetName val="2"/>
      <sheetName val="3"/>
      <sheetName val="4"/>
      <sheetName val="MES"/>
      <sheetName val="Sheet1"/>
      <sheetName val="General"/>
      <sheetName val="Pro Forma"/>
      <sheetName val="INTRODUC"/>
      <sheetName val="Pro_Forma"/>
      <sheetName val="Pro_Forma1"/>
      <sheetName val="Client Cost"/>
      <sheetName val="Products"/>
      <sheetName val="References"/>
      <sheetName val="Graphs"/>
      <sheetName val="Head Office"/>
      <sheetName val="Inst.Cap."/>
      <sheetName val="Fin.Sources"/>
      <sheetName val="Translations"/>
      <sheetName val="Model Setup"/>
      <sheetName val="Intro"/>
      <sheetName val="Navigator"/>
      <sheetName val="Fin.Flows"/>
      <sheetName val="Pop-up Help"/>
      <sheetName val="Prizren"/>
      <sheetName val="Export"/>
      <sheetName val="Clipboard"/>
      <sheetName val="Retention"/>
      <sheetName val="Summary Rep"/>
      <sheetName val="WWB PAAP"/>
      <sheetName val="Nostro"/>
      <sheetName val="Loans to Banks"/>
      <sheetName val="Window dressing"/>
      <sheetName val="Adjustments"/>
      <sheetName val="D_Opex"/>
      <sheetName val="Планы"/>
      <sheetName val="PIT&amp;PP(2)"/>
      <sheetName val="fish"/>
      <sheetName val="Data Validation"/>
      <sheetName val="Mkt Cap"/>
      <sheetName val="INPUT"/>
      <sheetName val="Excess Calc"/>
      <sheetName val="J-55"/>
      <sheetName val="I-20"/>
      <sheetName val="Sheet2"/>
      <sheetName val="I-100"/>
      <sheetName val="I-200"/>
      <sheetName val="I-300"/>
      <sheetName val="I-400"/>
      <sheetName val="Лист2"/>
      <sheetName val="G-80"/>
      <sheetName val="Облигации Министерства финансов"/>
      <sheetName val="Tabeller"/>
      <sheetName val="База"/>
      <sheetName val="Random Report"/>
      <sheetName val="Sheet3"/>
      <sheetName val="SMSTemp"/>
      <sheetName val="Бюджет"/>
      <sheetName val="Hidden"/>
      <sheetName val="July_03_Pg8"/>
      <sheetName val="Opening"/>
      <sheetName val="по связ карточки"/>
      <sheetName val="CPI"/>
      <sheetName val="I-Index"/>
      <sheetName val="GAAP TB 30.09.01  detail p&amp;l"/>
      <sheetName val="PIT&amp;PP"/>
      <sheetName val="д.7.001"/>
      <sheetName val="Links"/>
      <sheetName val="$ IS"/>
      <sheetName val="290"/>
      <sheetName val="05"/>
      <sheetName val="Список документов"/>
      <sheetName val="7"/>
      <sheetName val="10"/>
      <sheetName val="ANLAGEN"/>
      <sheetName val="Slide6"/>
      <sheetName val="Summator"/>
      <sheetName val="Prelim Cost"/>
      <sheetName val="исх база"/>
      <sheetName val="KGC_Operations_Costs"/>
      <sheetName val="Production_Data_Input"/>
      <sheetName val="Pro_Forma2"/>
      <sheetName val="Client_Cost"/>
      <sheetName val="Head_Office"/>
      <sheetName val="Inst_Cap_"/>
      <sheetName val="Fin_Sources"/>
      <sheetName val="Model_Setup"/>
      <sheetName val="Fin_Flows"/>
      <sheetName val="Pop-up_Help"/>
      <sheetName val="Summary_Rep"/>
      <sheetName val="WWB_PAAP"/>
      <sheetName val="Loans_to_Banks"/>
      <sheetName val="Window_dressing"/>
      <sheetName val="Data_Validation"/>
      <sheetName val="Mkt_Cap"/>
      <sheetName val="Excess_Calc"/>
      <sheetName val="Облигации_Министерства_финансов"/>
      <sheetName val="Random_Report"/>
      <sheetName val="по_связ_карточки"/>
      <sheetName val="GAAP_TB_30_09_01__detail_p&amp;l"/>
      <sheetName val="д_7_001"/>
      <sheetName val="$_IS"/>
      <sheetName val="Список_документов"/>
      <sheetName val="Продажи_реальные_и_прогноз_20_л"/>
      <sheetName val="Prelim_Cost"/>
      <sheetName val="исх_база"/>
      <sheetName val="SA Procedures"/>
      <sheetName val="MetaData"/>
      <sheetName val="Lead"/>
      <sheetName val="Reference"/>
      <sheetName val="Production_Ref Q-1-3"/>
      <sheetName val="WBS elements RS-v.02A"/>
      <sheetName val="2.2 ОтклОТМ"/>
      <sheetName val="1.3.2 ОТМ"/>
      <sheetName val="Предпр"/>
      <sheetName val="ЦентрЗатр"/>
      <sheetName val="ЕдИзм"/>
      <sheetName val="ВОЛС"/>
      <sheetName val="KGC - Centerra GL Code Mapping"/>
      <sheetName val="КР материалы"/>
      <sheetName val="Курс.разн КТЖ"/>
      <sheetName val="plan"/>
      <sheetName val="Настройка"/>
      <sheetName val="Info"/>
      <sheetName val="Profit &amp; Loss Total"/>
      <sheetName val="AR Drop Downs"/>
      <sheetName val="ATI"/>
      <sheetName val="Справочно"/>
      <sheetName val="КР з.ч"/>
      <sheetName val="Summary"/>
      <sheetName val="Securities"/>
      <sheetName val="Assumptions and Inputs"/>
      <sheetName val="Курсы валют ЦБ"/>
      <sheetName val="СЭЛТ"/>
      <sheetName val="Assumptions"/>
      <sheetName val="ФОТ по месяцам"/>
      <sheetName val="1111+1112"/>
    </sheetNames>
    <sheetDataSet>
      <sheetData sheetId="0">
        <row r="1">
          <cell r="Z1" t="str">
            <v>EXHIBIT 3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rds"/>
      <sheetName val="Comments"/>
      <sheetName val="Checks"/>
      <sheetName val="Parametros"/>
      <sheetName val="hipotesis"/>
      <sheetName val="vehiculo 1-On"/>
      <sheetName val="vehiculo 1-Off"/>
      <sheetName val="vehiculo 2-On"/>
      <sheetName val="vehiculo 2-Off"/>
      <sheetName val="vehiculo 3-On"/>
      <sheetName val="vehiculo 3-Off"/>
      <sheetName val="vehiculo 4"/>
      <sheetName val="vehiculo 5"/>
      <sheetName val="vehiculo 6"/>
      <sheetName val="vehiculo 7"/>
      <sheetName val="Correctivo"/>
      <sheetName val="Total_Vehiculo"/>
      <sheetName val="Choicelist"/>
      <sheetName val="DEVIS"/>
    </sheetNames>
    <sheetDataSet>
      <sheetData sheetId="0" refreshError="1"/>
      <sheetData sheetId="1" refreshError="1"/>
      <sheetData sheetId="2" refreshError="1"/>
      <sheetData sheetId="3" refreshError="1">
        <row r="2">
          <cell r="B2" t="str">
            <v>Greece ROSCO</v>
          </cell>
        </row>
        <row r="9">
          <cell r="D9">
            <v>10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-мельница"/>
      <sheetName val="кредит-свод мельница"/>
      <sheetName val="кредит-мельница здание"/>
      <sheetName val="кредит-мельница оборудование"/>
      <sheetName val="кредит-мельница об. средства"/>
      <sheetName val="Калькуляция-Мельница"/>
      <sheetName val="ФОТ-мельница"/>
      <sheetName val="БДР-мельница"/>
      <sheetName val="ФП-мельница"/>
      <sheetName val="Оборудование-макаронка"/>
      <sheetName val="ОС-макаронка"/>
      <sheetName val="кредит-свод"/>
      <sheetName val="кредит-свод макаронка"/>
      <sheetName val="кредит-макаронка здание"/>
      <sheetName val="кредит-макаронка оборудование"/>
      <sheetName val="Калькуляция-Бюлер-2000-1"/>
      <sheetName val="Калькуляция-Бюлер-2000-2"/>
      <sheetName val="ФОТ-макаронка"/>
      <sheetName val="Калькуляция-Фава"/>
      <sheetName val="БДР-макаронка"/>
      <sheetName val="ФП-макаронка"/>
      <sheetName val="Производство-свод"/>
      <sheetName val="Цены-свод"/>
      <sheetName val="БДР-свод"/>
      <sheetName val="ФП-свод"/>
      <sheetName val="Анализ-макаронка"/>
      <sheetName val="График-свод"/>
      <sheetName val="Вариации"/>
      <sheetName val="Paramet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новая _5"/>
      <sheetName val="Допущения (TI)"/>
      <sheetName val="Summary of Misstatements"/>
      <sheetName val="SA_Procedures"/>
    </sheetNames>
    <sheetDataSet>
      <sheetData sheetId="0">
        <row r="32">
          <cell r="C32">
            <v>0</v>
          </cell>
        </row>
      </sheetData>
      <sheetData sheetId="1">
        <row r="32">
          <cell r="C32">
            <v>0</v>
          </cell>
        </row>
      </sheetData>
      <sheetData sheetId="2">
        <row r="32">
          <cell r="C32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SampleY"/>
      <sheetName val="Sample"/>
      <sheetName val="2 квартал"/>
      <sheetName val="дох"/>
      <sheetName val="себ"/>
      <sheetName val="рас пер"/>
      <sheetName val="акм"/>
      <sheetName val="акт"/>
      <sheetName val="алм"/>
      <sheetName val="атр"/>
      <sheetName val="вко"/>
      <sheetName val="жам"/>
      <sheetName val="зко"/>
      <sheetName val="кар"/>
      <sheetName val="кзыл"/>
      <sheetName val="кос"/>
      <sheetName val="ман"/>
      <sheetName val="пав"/>
      <sheetName val="ско"/>
      <sheetName val="юко"/>
      <sheetName val="АлТ"/>
      <sheetName val="АсТ"/>
      <sheetName val="ДИС"/>
      <sheetName val="дкп"/>
      <sheetName val="рто"/>
      <sheetName val="одс"/>
      <sheetName val="дст"/>
      <sheetName val="дстOld"/>
      <sheetName val="цпк"/>
      <sheetName val="дтк"/>
      <sheetName val="ЦА"/>
      <sheetName val="юрдт"/>
      <sheetName val="дпд"/>
      <sheetName val="иа"/>
      <sheetName val="соб"/>
      <sheetName val="idc"/>
      <sheetName val="резерв"/>
      <sheetName val="Центр"/>
      <sheetName val="Собств"/>
      <sheetName val="Таджикистан"/>
      <sheetName val="Китай"/>
      <sheetName val="РФ"/>
      <sheetName val="АО"/>
      <sheetName val="Алтел"/>
      <sheetName val="Нурсат"/>
      <sheetName val="MTS"/>
      <sheetName val="Сигнум"/>
      <sheetName val="РадиоТелл"/>
      <sheetName val="ВостокТелеком"/>
      <sheetName val="Кептер-Телеком"/>
      <sheetName val="BV"/>
      <sheetName val="ДЗК"/>
      <sheetName val="Эл-ция 2008"/>
      <sheetName val="Эл-ция 2009"/>
      <sheetName val="Консолид"/>
      <sheetName val="Лист1"/>
      <sheetName val="дст_неосн"/>
      <sheetName val="ДТК_(неосн)"/>
      <sheetName val="ДТК_(неосн)Old"/>
      <sheetName val="ЦПК_(неосн)"/>
      <sheetName val="ЭХО_(неосн)Old"/>
      <sheetName val="ДСТИ_(неосн)"/>
      <sheetName val="ДСТИ_(неосн)Old"/>
      <sheetName val="ОАО_нов_подох"/>
      <sheetName val="Представ_в_Москве(ИА)"/>
      <sheetName val="ОАО_(сумма)_и_провер"/>
      <sheetName val="Представ_в_Москве_(всего)"/>
      <sheetName val="Представ_в_Китае_(всего)"/>
      <sheetName val="Представ_в_Таджикистане_(всего)"/>
      <sheetName val="Представ_в_Москве_(всего)Old"/>
      <sheetName val="Представ_в_Москве_(ЦАиЭХО)"/>
      <sheetName val="Центр (2)"/>
      <sheetName val="Итого_всего"/>
      <sheetName val="ОАО (сумма) и провер_"/>
      <sheetName val="Anlagevermögen"/>
      <sheetName val="SA Procedures"/>
      <sheetName val="Summary of Misstatements"/>
      <sheetName val="HideSheet"/>
      <sheetName val="GAAP TB 30.09.01  detail p&amp;l"/>
      <sheetName val="ДКФ форма 3 кв"/>
      <sheetName val="2_квартал"/>
      <sheetName val="рас_пер"/>
      <sheetName val="Эл-ция_2008"/>
      <sheetName val="Эл-ция_2009"/>
      <sheetName val="Центр_(2)"/>
      <sheetName val="ОАО_(сумма)_и_провер_"/>
      <sheetName val="SA_Procedures"/>
      <sheetName val="VLOOKUP"/>
      <sheetName val="INPUTMASTER"/>
      <sheetName val="Rollforward {pbe}"/>
      <sheetName val="Allow - SR&amp;D"/>
    </sheetNames>
    <sheetDataSet>
      <sheetData sheetId="0" refreshError="1"/>
      <sheetData sheetId="1" refreshError="1"/>
      <sheetData sheetId="2">
        <row r="1">
          <cell r="F1" t="str">
            <v>Приложение №2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изводство-свод"/>
      <sheetName val="Цены-с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"/>
      <sheetName val="свод по ОАО"/>
      <sheetName val="Sample"/>
      <sheetName val="Anlagevermögen"/>
      <sheetName val="GAAP TB 30.09.01  detail p&amp;l"/>
      <sheetName val="Links"/>
      <sheetName val="FS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sheet"/>
      <sheetName val="Dialog"/>
      <sheetName val="About"/>
      <sheetName val="Diesel"/>
      <sheetName val="Schedule"/>
      <sheetName val="Techcarta"/>
      <sheetName val="Cropping"/>
      <sheetName val="Harvesting"/>
      <sheetName val="Crops balance"/>
      <sheetName val="Elevator"/>
      <sheetName val="Mill"/>
      <sheetName val="Bakery"/>
      <sheetName val="Livestock"/>
      <sheetName val="Feed balance"/>
      <sheetName val="Inflation &amp; prices"/>
      <sheetName val="Var. costs"/>
      <sheetName val="Summary"/>
      <sheetName val="Personnel"/>
      <sheetName val="Fixed costs"/>
      <sheetName val="Cost analysis"/>
      <sheetName val="Sales plan"/>
      <sheetName val="Other income"/>
      <sheetName val="Resources"/>
      <sheetName val="Loan"/>
      <sheetName val="Profit &amp; loss"/>
      <sheetName val="PL structure"/>
      <sheetName val="Cash flow "/>
      <sheetName val="D&amp;C"/>
      <sheetName val="WC"/>
      <sheetName val="Balance sheet"/>
      <sheetName val="Bert's summary"/>
      <sheetName val="George'sl summary"/>
      <sheetName val="BEP"/>
      <sheetName val="Patent"/>
      <sheetName val="Taxes"/>
      <sheetName val="Гр5(о)"/>
      <sheetName val="Base_point"/>
      <sheetName val="лизин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3">
          <cell r="B33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BASE 26"/>
      <sheetName val="PROJECT"/>
      <sheetName val="VIAJES"/>
      <sheetName val="BONDS"/>
      <sheetName val="MAT A"/>
      <sheetName val="MAT B"/>
      <sheetName val="OFERTA INGENIERIA"/>
      <sheetName val="OFERTAPRODUCCION"/>
      <sheetName val="HORAS"/>
      <sheetName val="16 TRENES"/>
      <sheetName val="CF"/>
      <sheetName val="CUADRO BASE 40"/>
      <sheetName val="P-11 strecht 26"/>
      <sheetName val="P-11 strecht "/>
      <sheetName val="P-11 strecht 40"/>
      <sheetName val="Crop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_FES"/>
      <sheetName val="map_nat"/>
      <sheetName val="map_RPG"/>
      <sheetName val="Profit &amp; Loss Total"/>
      <sheetName val="12 месяцев 2010"/>
      <sheetName val="Нефть"/>
      <sheetName val="КТЖ БДР"/>
      <sheetName val="Форма2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Dictionaries"/>
      <sheetName val="Содержание"/>
      <sheetName val="IPR_VOG"/>
      <sheetName val="6НК-cт."/>
      <sheetName val="Precios"/>
      <sheetName val="СписокТЭП"/>
      <sheetName val="Data-in"/>
      <sheetName val="ЗАО_н.ит"/>
      <sheetName val="11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4 000 000 тыс.тг"/>
      <sheetName val="15 000 000 тыс.тг"/>
      <sheetName val="ЦХЛ 2004"/>
      <sheetName val="2210900-Aug"/>
      <sheetName val="Фин.обязат."/>
      <sheetName val="Financial ratios А3"/>
      <sheetName val="December(начис)_ZKM-ZinBV"/>
      <sheetName val="ЦентрЗатр"/>
      <sheetName val="ЕдИзм"/>
      <sheetName val="Предпр"/>
      <sheetName val="t0_name"/>
      <sheetName val="InputTD"/>
      <sheetName val="K_750_Sl_KPMG_report_Test"/>
      <sheetName val="K_300_RFD_KMG EP"/>
      <sheetName val="K_200_ES"/>
      <sheetName val="K_101_DDA_LS"/>
      <sheetName val="K_310_RFD_Uzen_rev"/>
      <sheetName val="K_120_FA_Sale"/>
      <sheetName val="I-Index"/>
      <sheetName val="ЦТУ (касса)"/>
      <sheetName val="ЕБРР"/>
      <sheetName val="ЕБРР 200 млн.$ 24.05.12"/>
      <sheetName val="Самрук"/>
      <sheetName val="БРК-188,2"/>
      <sheetName val="LME_prices"/>
      <sheetName val="Analytics"/>
      <sheetName val="Доходы всего"/>
      <sheetName val="Доходы обороты"/>
      <sheetName val="ЛСЦ начисленное на 31.12.08"/>
      <sheetName val="ЛЛизинг начис. на 31.12.08"/>
      <sheetName val="5NK "/>
      <sheetName val="ремонтТ9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Production_Ref Q-1-3"/>
      <sheetName val="касса 2015-2019 год займы 16081"/>
      <sheetName val="FA Movement Kyrg"/>
      <sheetName val="База"/>
      <sheetName val="ОТиТБ"/>
      <sheetName val="бюджет 2015 займы 200815"/>
      <sheetName val="ОРУ ДО"/>
      <sheetName val="Добыча нефти4"/>
      <sheetName val="поставка сравн13"/>
      <sheetName val="из сем"/>
      <sheetName val="Форма3.6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ФОТ"/>
      <sheetName val="Титул1"/>
      <sheetName val="свод ао"/>
      <sheetName val="депозиты"/>
      <sheetName val="Статьи"/>
      <sheetName val="6НК"/>
      <sheetName val="Settings"/>
      <sheetName val="Transport overview"/>
      <sheetName val="Баланс"/>
      <sheetName val="Control"/>
      <sheetName val="B-4"/>
      <sheetName val="MAIN"/>
      <sheetName val="факт 2005 г."/>
      <sheetName val="CMA TOD"/>
      <sheetName val="2.2 ОтклОТМ"/>
      <sheetName val="1.3.2 ОТМ"/>
      <sheetName val="ГК лохл"/>
      <sheetName val="Апш"/>
      <sheetName val="Кумк"/>
      <sheetName val="Колум"/>
      <sheetName val="А Девел"/>
      <sheetName val="А Апш"/>
      <sheetName val="Девел"/>
      <sheetName val="А Кумк"/>
      <sheetName val="Экспл КОНС"/>
      <sheetName val="В-П"/>
      <sheetName val="А В-П"/>
      <sheetName val="А В-П КОНС"/>
      <sheetName val="БВО"/>
      <sheetName val="ЛОХЛ СВОД"/>
      <sheetName val="А ЛОХЛ СВОД"/>
      <sheetName val="А БВО"/>
      <sheetName val="Транспорт"/>
      <sheetName val="Расчет эксп бурения"/>
      <sheetName val="свод КВЛ (на печать)"/>
      <sheetName val="Данные"/>
      <sheetName val="Hidden"/>
      <sheetName val="ДР 2011"/>
      <sheetName val="себ с ув."/>
      <sheetName val="KR(СВОД)"/>
      <sheetName val="д1"/>
      <sheetName val="СИС"/>
      <sheetName val="Б.мчас (П)"/>
      <sheetName val="1 вариант  2009 "/>
      <sheetName val="сброс"/>
      <sheetName val="Comp"/>
      <sheetName val="К1.2"/>
      <sheetName val=""/>
      <sheetName val="Forms"/>
      <sheetName val="КВЛ новые проекты"/>
      <sheetName val="3"/>
      <sheetName val="Пр2"/>
      <sheetName val="расчёт доходов"/>
      <sheetName val="ЭЭ"/>
      <sheetName val="Общий объем потребления "/>
      <sheetName val="объем оказ. услуг"/>
      <sheetName val="2_8 ТР_ТО_и_ПН"/>
      <sheetName val="Объемы нетто 2013 "/>
      <sheetName val="#ССЫЛКА"/>
      <sheetName val="Труд"/>
      <sheetName val="ОРУ сторон"/>
      <sheetName val="ОРУ КМ"/>
      <sheetName val="4.1.1"/>
      <sheetName val="7.2"/>
      <sheetName val="свод_до_вн_об_"/>
      <sheetName val="расш_для_РАО"/>
      <sheetName val="расш_для_РАО_стр_310"/>
      <sheetName val="1_1_"/>
      <sheetName val="1_2_"/>
      <sheetName val="Графики_Гкал,тыс_руб_"/>
      <sheetName val="2_1_"/>
      <sheetName val="2_2_"/>
      <sheetName val="2_3_"/>
      <sheetName val="2_4_"/>
      <sheetName val="3_1_"/>
      <sheetName val="3_2_"/>
      <sheetName val="3_3_"/>
      <sheetName val="4_1_"/>
      <sheetName val="4_2_"/>
      <sheetName val="4_3_"/>
      <sheetName val="4_4_"/>
      <sheetName val="4_5_"/>
      <sheetName val="4_6_"/>
      <sheetName val="4_7_"/>
      <sheetName val="5_1_"/>
      <sheetName val="5_1_январь"/>
      <sheetName val="5_1_февраль"/>
      <sheetName val="5_1_март"/>
      <sheetName val="6_1_"/>
      <sheetName val="1_кв_"/>
      <sheetName val="2_кв_"/>
      <sheetName val="3_кв_"/>
      <sheetName val="4_кв_"/>
      <sheetName val="_год"/>
      <sheetName val="УП_33_свод_"/>
      <sheetName val="пл__и_факт"/>
      <sheetName val="ñâîä_äî_âí_îá_"/>
      <sheetName val="ðàñø_äëÿ_ÐÀÎ"/>
      <sheetName val="ðàñø_äëÿ_ÐÀÎ_ñòð_310"/>
      <sheetName val="Ãðàôèêè_Ãêàë,òûñ_ðóá_"/>
      <sheetName val="5_1_ÿíâàðü"/>
      <sheetName val="5_1_ôåâðàëü"/>
      <sheetName val="5_1_ìàðò"/>
      <sheetName val="1_êâ_"/>
      <sheetName val="2_êâ_"/>
      <sheetName val="3_êâ_"/>
      <sheetName val="4_êâ_"/>
      <sheetName val="_ãîä"/>
      <sheetName val="ÓÏ_33_ñâîä_"/>
      <sheetName val="ïë__è_ôàêò"/>
      <sheetName val="18_2-"/>
      <sheetName val="Э1_14_ОАО"/>
      <sheetName val="Э1_15ОАО"/>
      <sheetName val="Э1_14_ЗЭС"/>
      <sheetName val="Э1_14ЦЭС"/>
      <sheetName val="Э1_14ВЭС"/>
      <sheetName val="Э1_14ЮЭС"/>
      <sheetName val="Э1_15ЗЭС"/>
      <sheetName val="Э1_15ЦЭС"/>
      <sheetName val="Э1_15ВЭС"/>
      <sheetName val="Э1_15ЮЭС"/>
      <sheetName val="УФ1_"/>
      <sheetName val="УЗ1_"/>
      <sheetName val="Profit_&amp;_Loss_Total"/>
      <sheetName val="12_месяцев_2010"/>
      <sheetName val="КТЖ_БДР"/>
      <sheetName val="Ý1_14_ÎÀÎ"/>
      <sheetName val="Ý1_15ÎÀÎ"/>
      <sheetName val="Ý1_14_ÇÝÑ"/>
      <sheetName val="Ý1_14ÖÝÑ"/>
      <sheetName val="Ý1_14ÂÝÑ"/>
      <sheetName val="Ý1_14ÞÝÑ"/>
      <sheetName val="Ý1_15ÇÝÑ"/>
      <sheetName val="Ý1_15ÖÝÑ"/>
      <sheetName val="Ý1_15ÂÝÑ"/>
      <sheetName val="Ý1_15ÞÝÑ"/>
      <sheetName val="ÓÔ1_"/>
      <sheetName val="ÓÇ1_"/>
      <sheetName val="6НК-cт_"/>
      <sheetName val="ЗАО_н_ит"/>
      <sheetName val="Сдача_"/>
      <sheetName val="Ural_med"/>
      <sheetName val="Лист1_(2)"/>
      <sheetName val="П-16_"/>
      <sheetName val="П-17_"/>
      <sheetName val="П-18_"/>
      <sheetName val="П-19_"/>
      <sheetName val="УЗ-21_"/>
      <sheetName val="УП-28_"/>
      <sheetName val="УП-29_"/>
      <sheetName val="УП-30_"/>
      <sheetName val="УП-32_"/>
      <sheetName val="Прил_1"/>
      <sheetName val="Прил__1_1_"/>
      <sheetName val="УЗ-26_(1)"/>
      <sheetName val="УЗ-26_(2)"/>
      <sheetName val="УЗ-26_(3)"/>
      <sheetName val="УЗ-26_(4)"/>
      <sheetName val="УЗ-27_(1)"/>
      <sheetName val="УЗ-27_(2)"/>
      <sheetName val="УЗ-27_(3)"/>
      <sheetName val="УЗ-27_(4)"/>
      <sheetName val="пл-ф_01_06г_"/>
      <sheetName val="Премия_(Бизнес-план)_"/>
      <sheetName val="Премия_(БДР)_"/>
      <sheetName val="Объемы_"/>
      <sheetName val="СКС_"/>
      <sheetName val="пл-ф_02_06г_"/>
      <sheetName val="Дотация_за_февраль"/>
      <sheetName val="Анализ_по_субконто"/>
      <sheetName val="Объемы_март_"/>
      <sheetName val="Доходы_март"/>
      <sheetName val="котельные_2"/>
      <sheetName val="расшифровка_по_прочим"/>
      <sheetName val="анализ_покупки_ТЭР"/>
      <sheetName val="обьем_продаж"/>
      <sheetName val="смета_ахр"/>
      <sheetName val="приложение_2_"/>
      <sheetName val="УЗ-21_(1полуг_2002)"/>
      <sheetName val="УЗ-21_(1полуг_2003_план)"/>
      <sheetName val="УЗ-21_(1полуг_2003_факт)"/>
      <sheetName val="УЗ-22_(1полуг_2002)факт"/>
      <sheetName val="УЗ-22_(1полуг_2003)пл"/>
      <sheetName val="УЗ-22_(1полуг_2003)факт"/>
      <sheetName val="УЗ-23(1_полуг_2002)"/>
      <sheetName val="УЗ-23(1_полуг_2003)пл"/>
      <sheetName val="УЗ-23(1полуг_2003)_факт"/>
      <sheetName val="УЗ-26_(1полуг_2002__факт)"/>
      <sheetName val="УЗ-26_(1полуг_2003_план)"/>
      <sheetName val="УЗ-26_(1полуг_2003_факт)"/>
      <sheetName val="4_000_000_тыс_тг"/>
      <sheetName val="15_000_000_тыс_тг"/>
      <sheetName val="ЦХЛ_2004"/>
      <sheetName val="Фин_обязат_"/>
      <sheetName val="Financial_ratios_А3"/>
      <sheetName val="K_300_RFD_KMG_EP"/>
      <sheetName val="ЦТУ_(касса)"/>
      <sheetName val="ЕБРР_200_млн_$_24_05_12"/>
      <sheetName val="5NK_"/>
      <sheetName val="Доходы_всего"/>
      <sheetName val="Доходы_обороты"/>
      <sheetName val="ЛСЦ_начисленное_на_31_12_08"/>
      <sheetName val="ЛЛизинг_начис__на_31_12_08"/>
      <sheetName val="Доступ_к_МЖС"/>
      <sheetName val="мать_факт_(изм_НДС)"/>
      <sheetName val="прочие_поступления"/>
      <sheetName val="кредитный_бюджет_2014"/>
      <sheetName val="прочие_выб_по_дзо"/>
      <sheetName val="инвест_разбивка"/>
      <sheetName val="оплата_БЗ_и_ОСО_для_БДДС"/>
      <sheetName val="Соц_сфера"/>
      <sheetName val="расходы_КТЖ"/>
      <sheetName val="прочие_выбытия_"/>
      <sheetName val="депозиты_2014"/>
      <sheetName val="УК_и_ФП"/>
      <sheetName val="бюджет_2013_освоение_)"/>
      <sheetName val="Production_Ref_Q-1-3"/>
      <sheetName val="касса_2015-2019_год_займы_16081"/>
      <sheetName val="FA_Movement_Kyrg"/>
      <sheetName val="бюджет_2015_займы_200815"/>
      <sheetName val="ОРУ_ДО"/>
      <sheetName val="Добыча_нефти4"/>
      <sheetName val="поставка_сравн13"/>
      <sheetName val="из_сем"/>
      <sheetName val="Форма3_6"/>
      <sheetName val="УФ-53_1кв02_скорр"/>
      <sheetName val="УФ-53_1кв_2002_факт_"/>
      <sheetName val="УФ-53_2кв02_скорр"/>
      <sheetName val="УФ-53_3кв02скорр"/>
      <sheetName val="УФ-53_4кв02_скорр"/>
      <sheetName val="УФ-53_2002_всего"/>
      <sheetName val="свод_ао"/>
      <sheetName val="Transport_overview"/>
      <sheetName val="факт_2005_г_"/>
      <sheetName val="2_2_ОтклОТМ"/>
      <sheetName val="1_3_2_ОТМ"/>
      <sheetName val="ГК_лохл"/>
      <sheetName val="А_Девел"/>
      <sheetName val="А_Апш"/>
      <sheetName val="А_Кумк"/>
      <sheetName val="Экспл_КОНС"/>
      <sheetName val="А_В-П"/>
      <sheetName val="А_В-П_КОНС"/>
      <sheetName val="ЛОХЛ_СВОД"/>
      <sheetName val="А_ЛОХЛ_СВОД"/>
      <sheetName val="А_БВО"/>
      <sheetName val="Расчет_эксп_бурения"/>
      <sheetName val="свод_КВЛ_(на_печать)"/>
      <sheetName val="КР материалы"/>
      <sheetName val="КЛ2016"/>
      <sheetName val="ТЖЖ-Аягоз2016"/>
      <sheetName val="КЛ + ТЖЖ2016"/>
      <sheetName val="ФА 9мес факт"/>
      <sheetName val="PP&amp;E mvt for 2003"/>
      <sheetName val="цены цехов"/>
      <sheetName val="ОС и НМА (2)"/>
      <sheetName val="Авто"/>
      <sheetName val="меб"/>
      <sheetName val="меб_ПП"/>
      <sheetName val="меб_ОАР"/>
      <sheetName val="IT"/>
      <sheetName val="IT_ПП"/>
      <sheetName val="IT_ОАР"/>
      <sheetName val="НМА"/>
      <sheetName val="НМА_ПП"/>
      <sheetName val="НМА_ОАР"/>
      <sheetName val="Свод ОС и НМА"/>
      <sheetName val=" Свод ПП ОС и НМА"/>
      <sheetName val="Свод АУП ОС и НМА"/>
      <sheetName val="Ам_ПП_авто"/>
      <sheetName val="Ам_ПП_меб"/>
      <sheetName val="Ам_ПП_БТ"/>
      <sheetName val="Ам_ПП_ИТ"/>
      <sheetName val="Ам_ПП_НМА"/>
      <sheetName val="Ам_АУП_меб"/>
      <sheetName val="Ам_АУП_БТ"/>
      <sheetName val="Ам_АУП_ИТ"/>
      <sheetName val="Ам_АУП_НМА"/>
      <sheetName val="Свод аморт_ПП"/>
      <sheetName val="Свод аморт_АУП"/>
      <sheetName val="ANX16-source_COGS (12)"/>
      <sheetName val="OCC (12)"/>
      <sheetName val="OCIS (12)"/>
      <sheetName val="51"/>
      <sheetName val="57"/>
      <sheetName val="Водопад 3 для ЧП"/>
      <sheetName val="Input TD"/>
      <sheetName val="новый ЕКР"/>
      <sheetName val="КВЛ_новые_проекты"/>
      <sheetName val="2_8_ТР_ТО_и_ПН"/>
      <sheetName val="К1_2"/>
      <sheetName val="Общий_объем_потребления_"/>
      <sheetName val="объем_оказ__услуг"/>
      <sheetName val="Справочник"/>
      <sheetName val="ФОТ  "/>
      <sheetName val="Командир. расходы "/>
      <sheetName val=" Налоги "/>
      <sheetName val="Приобретение материал"/>
      <sheetName val="Лицензии"/>
      <sheetName val="Отечес сериалы "/>
      <sheetName val="Покупка программ"/>
      <sheetName val="Дубляж"/>
      <sheetName val="ДВОУ (производство) 2018 "/>
      <sheetName val="Инф усл"/>
      <sheetName val="комм.расчет "/>
      <sheetName val="Связь интернет"/>
      <sheetName val="распространение "/>
      <sheetName val="Текущий ремонт и содерж.ОС"/>
      <sheetName val="Содер и обсл здан "/>
      <sheetName val="аренда  "/>
      <sheetName val="прочие  "/>
      <sheetName val="кмо "/>
      <sheetName val="долгоср.займ-1400 (Сауле)"/>
      <sheetName val="ДР_2011"/>
      <sheetName val="себ_с_ув_"/>
      <sheetName val="Бюджет"/>
      <sheetName val="Финансовые показатели"/>
      <sheetName val="Gen Data"/>
      <sheetName val="TDSheet"/>
      <sheetName val="Финансовые_показатели"/>
      <sheetName val="2БО"/>
      <sheetName val="факс(2005-20гг_)"/>
      <sheetName val="Культ-масс.мероп."/>
      <sheetName val="Due from banks"/>
      <sheetName val="Gas1999"/>
      <sheetName val="струк"/>
      <sheetName val="1_Бюджет расходов"/>
      <sheetName val="1"/>
      <sheetName val="Lists"/>
      <sheetName val="3. Выполнение ПП (мес) сент"/>
      <sheetName val="шкала оценки рисков"/>
      <sheetName val=" По скв"/>
      <sheetName val="2.1 NI"/>
      <sheetName val="К-К"/>
      <sheetName val="1_Бюджет_расход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Code"/>
      <sheetName val="MacroData"/>
      <sheetName val="Bedrijf"/>
      <sheetName val="Tras_basis"/>
      <sheetName val="Tras_vv"/>
      <sheetName val="Tras_koers"/>
      <sheetName val="Loans out"/>
      <sheetName val="Ledger"/>
      <sheetName val="Kolommen_balans"/>
      <sheetName val="Monthly rep"/>
      <sheetName val="Loans mat"/>
      <sheetName val="Interest 17-12"/>
      <sheetName val="Loans Transfer"/>
      <sheetName val="Verslag"/>
      <sheetName val="app. bal."/>
      <sheetName val="app W&amp;V"/>
      <sheetName val="Hidden"/>
      <sheetName val="Rollforward {pbe}"/>
      <sheetName val="Allow - SR&amp;D"/>
      <sheetName val="КР материалы"/>
      <sheetName val="GAAP TB 30.09.01  detail p&amp;l"/>
      <sheetName val="SA Procedures"/>
      <sheetName val="Summary of Misstatement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Code"/>
      <sheetName val="MacroData"/>
      <sheetName val="Bedrijf"/>
      <sheetName val="Tras_basis"/>
      <sheetName val="Tras_vv"/>
      <sheetName val="Tras_koers"/>
      <sheetName val="Loans out"/>
      <sheetName val="Ledger"/>
      <sheetName val="Kolommen_balans"/>
      <sheetName val="Monthly rep"/>
      <sheetName val="Loans mat"/>
      <sheetName val="Interest 17-12"/>
      <sheetName val="Loans Transfer"/>
      <sheetName val="Verslag"/>
      <sheetName val="app. bal."/>
      <sheetName val="app W&amp;V"/>
      <sheetName val="Hidden"/>
      <sheetName val="Rollforward {pbe}"/>
      <sheetName val="Allow - SR&amp;D"/>
      <sheetName val="КР материалы"/>
      <sheetName val="GAAP TB 30.09.01  detail p&amp;l"/>
      <sheetName val="SA Procedures"/>
      <sheetName val="Summary of Misstatement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>
        <row r="58">
          <cell r="I58">
            <v>42674271.75999999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ieg"/>
      <sheetName val="Planning"/>
      <sheetName val="KO"/>
      <sheetName val="Przyrządy"/>
      <sheetName val="Transport"/>
      <sheetName val="Materiały"/>
      <sheetName val="TT"/>
      <sheetName val="Prod"/>
      <sheetName val="Dane"/>
      <sheetName val="Firming"/>
      <sheetName val="FI"/>
      <sheetName val="Ryzyka"/>
      <sheetName val="Szanse"/>
      <sheetName val="Synthese"/>
      <sheetName val="P-11 strecht "/>
    </sheetNames>
    <sheetDataSet>
      <sheetData sheetId="0"/>
      <sheetData sheetId="1"/>
      <sheetData sheetId="2">
        <row r="13">
          <cell r="E13">
            <v>0.03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Form"/>
      <sheetName val="OnePageReport"/>
      <sheetName val="Feuil2"/>
      <sheetName val="Feuil3"/>
      <sheetName val="KO"/>
      <sheetName val="WP H110001 RS project"/>
      <sheetName val="Introduction"/>
      <sheetName val="Presentation"/>
      <sheetName val="Table of contents"/>
      <sheetName val="Profit Center Hierarchy"/>
      <sheetName val="Cost Center Hierarchy"/>
      <sheetName val="CC Hierarchy by function"/>
      <sheetName val="Internal Order"/>
      <sheetName val="Project profile Customizing"/>
      <sheetName val="Costing sheets Customizing"/>
      <sheetName val="Costing Sheet screens"/>
      <sheetName val="Result Analysis Customizing"/>
      <sheetName val="Product Cost controlling"/>
      <sheetName val="Maintenance and Service Process"/>
      <sheetName val="OKTZ"/>
      <sheetName val="Work Centers"/>
      <sheetName val="Activity Types"/>
      <sheetName val="Matrix Act-Work centre-WBS"/>
      <sheetName val="Default Account Assignment"/>
      <sheetName val="Project Cash Management"/>
      <sheetName val="Complementary"/>
      <sheetName val="Transport"/>
      <sheetName val="Material Costing"/>
      <sheetName val="OKKN"/>
      <sheetName val="OKK4"/>
      <sheetName val="OKK6"/>
      <sheetName val="OKK5"/>
      <sheetName val="OKKM"/>
      <sheetName val="OKYC"/>
      <sheetName val="Front page 01"/>
      <sheetName val="Ref + Control"/>
      <sheetName val="Registratieformulier"/>
      <sheetName val="Voorbeeld registratieformulier"/>
      <sheetName val="Data Info"/>
    </sheetNames>
    <sheetDataSet>
      <sheetData sheetId="0" refreshError="1">
        <row r="2">
          <cell r="C2" t="str">
            <v>Barcelona Mº L5 100% Alstom Standard profile</v>
          </cell>
        </row>
        <row r="6">
          <cell r="J6" t="b">
            <v>0</v>
          </cell>
        </row>
        <row r="7">
          <cell r="C7" t="str">
            <v>Ferrocarril Metropolita de Barcelona</v>
          </cell>
          <cell r="H7" t="str">
            <v>AfterMarket</v>
          </cell>
        </row>
        <row r="8">
          <cell r="C8" t="str">
            <v>Metropolis Std B</v>
          </cell>
          <cell r="H8" t="str">
            <v>Without Margin</v>
          </cell>
        </row>
        <row r="9">
          <cell r="C9" t="str">
            <v>D : Urban rolling stock Metro</v>
          </cell>
          <cell r="E9" t="str">
            <v>100 000</v>
          </cell>
          <cell r="H9" t="str">
            <v>Fleet = 33 trains</v>
          </cell>
        </row>
        <row r="10">
          <cell r="C10">
            <v>5</v>
          </cell>
        </row>
        <row r="11">
          <cell r="C11" t="str">
            <v>Mc-M-T-M-Mc</v>
          </cell>
        </row>
        <row r="12">
          <cell r="C12" t="str">
            <v>1 500 V</v>
          </cell>
        </row>
        <row r="13">
          <cell r="C13" t="str">
            <v>H. Reynaud - Barcelona</v>
          </cell>
          <cell r="H13" t="str">
            <v>Suppliers</v>
          </cell>
        </row>
        <row r="14">
          <cell r="C14">
            <v>37498</v>
          </cell>
        </row>
        <row r="15">
          <cell r="C15" t="str">
            <v>Mº BCN (100% Alstom) 18 std profil</v>
          </cell>
        </row>
        <row r="16">
          <cell r="C16" t="str">
            <v>June 2002</v>
          </cell>
          <cell r="H16" t="str">
            <v>Suppliers</v>
          </cell>
        </row>
        <row r="17">
          <cell r="C17" t="str">
            <v>Technical LCC</v>
          </cell>
        </row>
        <row r="19">
          <cell r="D19" t="b">
            <v>1</v>
          </cell>
        </row>
        <row r="20">
          <cell r="D20" t="str">
            <v>20 years</v>
          </cell>
          <cell r="H20" t="str">
            <v>Compressor</v>
          </cell>
        </row>
        <row r="21">
          <cell r="D21" t="str">
            <v>at 10 years, first overhaul</v>
          </cell>
        </row>
        <row r="25">
          <cell r="B25" t="str">
            <v>Energy consumption: 5,58 kWh/km/train</v>
          </cell>
        </row>
        <row r="26">
          <cell r="B26" t="str">
            <v>Disposal: 342 000 Euro for 33 trains</v>
          </cell>
        </row>
        <row r="39">
          <cell r="A39">
            <v>10</v>
          </cell>
          <cell r="D39">
            <v>8.8179999999999994E-2</v>
          </cell>
          <cell r="E39">
            <v>0.36654999999999999</v>
          </cell>
          <cell r="F39">
            <v>6.2E-4</v>
          </cell>
          <cell r="G39">
            <v>6.6899999999999998E-3</v>
          </cell>
          <cell r="I39">
            <v>6.78</v>
          </cell>
          <cell r="J39" t="str">
            <v>.10-6 KM</v>
          </cell>
        </row>
        <row r="42">
          <cell r="A42">
            <v>4</v>
          </cell>
          <cell r="D42">
            <v>3.44E-2</v>
          </cell>
          <cell r="E42">
            <v>3.5209999999999998E-2</v>
          </cell>
          <cell r="F42">
            <v>5.5000000000000003E-4</v>
          </cell>
          <cell r="G42">
            <v>0.1123</v>
          </cell>
          <cell r="I42">
            <v>13.04</v>
          </cell>
          <cell r="J42" t="str">
            <v>.10-6 KM</v>
          </cell>
        </row>
        <row r="45">
          <cell r="A45">
            <v>40</v>
          </cell>
          <cell r="D45">
            <v>1.7919999999999998E-2</v>
          </cell>
          <cell r="E45">
            <v>1.0460000000000001E-2</v>
          </cell>
          <cell r="F45">
            <v>5.1999999999999995E-4</v>
          </cell>
          <cell r="G45">
            <v>3.0699999999999998E-3</v>
          </cell>
          <cell r="I45">
            <v>14.4</v>
          </cell>
          <cell r="J45" t="str">
            <v>.10-6 KM</v>
          </cell>
        </row>
        <row r="48">
          <cell r="A48">
            <v>5</v>
          </cell>
          <cell r="D48">
            <v>6.3710000000000003E-2</v>
          </cell>
          <cell r="E48">
            <v>8.9499999999999996E-3</v>
          </cell>
          <cell r="F48">
            <v>3.47E-3</v>
          </cell>
          <cell r="G48">
            <v>2.0100000000000001E-3</v>
          </cell>
          <cell r="H48" t="str">
            <v>Saloon + cabin</v>
          </cell>
          <cell r="I48">
            <v>27.849999999999998</v>
          </cell>
          <cell r="J48" t="str">
            <v>.10-6 KM</v>
          </cell>
        </row>
        <row r="51">
          <cell r="A51">
            <v>2</v>
          </cell>
          <cell r="D51">
            <v>1.4E-3</v>
          </cell>
          <cell r="E51">
            <v>1.73E-3</v>
          </cell>
          <cell r="F51">
            <v>7.2000000000000005E-4</v>
          </cell>
          <cell r="G51">
            <v>3.7100000000000002E-3</v>
          </cell>
          <cell r="I51">
            <v>6.95</v>
          </cell>
          <cell r="J51" t="str">
            <v>.10-6 KM</v>
          </cell>
        </row>
        <row r="54">
          <cell r="A54">
            <v>1</v>
          </cell>
          <cell r="B54" t="str">
            <v>Air (produc+distirb)</v>
          </cell>
          <cell r="D54">
            <v>1.941E-2</v>
          </cell>
          <cell r="E54">
            <v>4.0960000000000003E-2</v>
          </cell>
          <cell r="F54">
            <v>2.9E-4</v>
          </cell>
          <cell r="G54">
            <v>4.4000000000000002E-4</v>
          </cell>
          <cell r="H54" t="str">
            <v>Without compressor</v>
          </cell>
          <cell r="I54">
            <v>4.08</v>
          </cell>
          <cell r="J54" t="str">
            <v>.10-6 KM</v>
          </cell>
        </row>
        <row r="57">
          <cell r="D57">
            <v>2.0300000000000012E-2</v>
          </cell>
          <cell r="E57">
            <v>3.5209999999999964E-2</v>
          </cell>
          <cell r="F57">
            <v>1.6299999999999991E-3</v>
          </cell>
          <cell r="G57">
            <v>6.7540000000000003E-2</v>
          </cell>
          <cell r="I57">
            <v>77.900000000000006</v>
          </cell>
          <cell r="J57" t="str">
            <v>.10-6 KM</v>
          </cell>
        </row>
        <row r="60">
          <cell r="I60">
            <v>151</v>
          </cell>
          <cell r="J60" t="str">
            <v>.10-6 KM</v>
          </cell>
        </row>
        <row r="63">
          <cell r="I63">
            <v>0.84</v>
          </cell>
        </row>
        <row r="64">
          <cell r="I64">
            <v>0.62</v>
          </cell>
        </row>
        <row r="91">
          <cell r="E91" t="str">
            <v>3 M; 6 M</v>
          </cell>
          <cell r="G91">
            <v>1.0659999999999999E-2</v>
          </cell>
        </row>
        <row r="92">
          <cell r="E92" t="str">
            <v>1 000 000 km</v>
          </cell>
          <cell r="F92" t="str">
            <v>1 200 Euro</v>
          </cell>
          <cell r="G92">
            <v>2.5919999999999999E-2</v>
          </cell>
        </row>
        <row r="93">
          <cell r="E93" t="str">
            <v>1 Y</v>
          </cell>
          <cell r="F93" t="str">
            <v>52 Euro</v>
          </cell>
          <cell r="G93">
            <v>1.2789999999999999E-2</v>
          </cell>
        </row>
        <row r="94">
          <cell r="E94" t="str">
            <v>1 000 000 km</v>
          </cell>
          <cell r="F94" t="str">
            <v>1 300 Euro</v>
          </cell>
          <cell r="G94">
            <v>1.41E-2</v>
          </cell>
        </row>
        <row r="95">
          <cell r="C95" t="str">
            <v>Gearbox</v>
          </cell>
          <cell r="D95" t="str">
            <v>Overhaul</v>
          </cell>
          <cell r="E95" t="str">
            <v>1 000 000 km</v>
          </cell>
          <cell r="F95" t="str">
            <v>7 500 Euro</v>
          </cell>
          <cell r="G95">
            <v>8.5120000000000001E-2</v>
          </cell>
        </row>
        <row r="96">
          <cell r="C96" t="str">
            <v>Wheel flange</v>
          </cell>
          <cell r="D96" t="str">
            <v>Replacement</v>
          </cell>
          <cell r="E96" t="str">
            <v>1 M</v>
          </cell>
          <cell r="F96" t="str">
            <v>72,2 Eur/bogie</v>
          </cell>
          <cell r="G96">
            <v>0.12803999999999999</v>
          </cell>
        </row>
        <row r="97">
          <cell r="C97" t="str">
            <v>Secondary suspension</v>
          </cell>
          <cell r="D97" t="str">
            <v>Air bag replacement</v>
          </cell>
          <cell r="E97" t="str">
            <v>10 Y</v>
          </cell>
          <cell r="G97">
            <v>2.7150000000000001E-2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Input 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ficients"/>
      <sheetName val="GLOBAL"/>
      <sheetName val="Гр5(о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Page"/>
      <sheetName val="Life Potentials"/>
      <sheetName val="Coefficients"/>
    </sheetNames>
    <sheetDataSet>
      <sheetData sheetId="0" refreshError="1"/>
      <sheetData sheetId="1"/>
      <sheetData sheetId="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rate"/>
      <sheetName val="Tooling"/>
      <sheetName val="hourly rates"/>
      <sheetName val="FI"/>
      <sheetName val="Transport"/>
      <sheetName val="MoB"/>
      <sheetName val="MoB Amsterdam "/>
      <sheetName val="Scope Methods"/>
      <sheetName val="PM "/>
      <sheetName val="Methods"/>
      <sheetName val="L curve 2 trains"/>
      <sheetName val="L curve 21 trains "/>
      <sheetName val="L curve 12 trains "/>
      <sheetName val="L curve 10 trains "/>
      <sheetName val="Prod. "/>
      <sheetName val="Life Potentials"/>
    </sheetNames>
    <sheetDataSet>
      <sheetData sheetId="0"/>
      <sheetData sheetId="1"/>
      <sheetData sheetId="2">
        <row r="8">
          <cell r="N8">
            <v>2.8000000000000001E-2</v>
          </cell>
          <cell r="O8">
            <v>3.5000000000000003E-2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rate"/>
      <sheetName val="Tools - budget prepared by VPF"/>
      <sheetName val="Tooling"/>
      <sheetName val="hourly rates"/>
      <sheetName val="FI"/>
      <sheetName val="Transport"/>
      <sheetName val="MOB"/>
      <sheetName val="PM "/>
      <sheetName val="Methods"/>
      <sheetName val="L curve 2 trains"/>
      <sheetName val="L curve 6 trains"/>
      <sheetName val="L curve 31 trains "/>
      <sheetName val="L curve 34 trains "/>
      <sheetName val="Prod. "/>
      <sheetName val="Feuil1"/>
    </sheetNames>
    <sheetDataSet>
      <sheetData sheetId="0" refreshError="1"/>
      <sheetData sheetId="1" refreshError="1"/>
      <sheetData sheetId="2" refreshError="1"/>
      <sheetData sheetId="3" refreshError="1">
        <row r="8">
          <cell r="J8">
            <v>4.5900000000000003E-2</v>
          </cell>
        </row>
      </sheetData>
      <sheetData sheetId="4" refreshError="1">
        <row r="4">
          <cell r="B4" t="str">
            <v>6 / 31 / 34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ing_Price"/>
      <sheetName val="Region_WP_data"/>
      <sheetName val="Operation_WP_data"/>
      <sheetName val="PBS_custom"/>
      <sheetName val="parameters"/>
      <sheetName val="hourly rates"/>
      <sheetName val="F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асчет"/>
      <sheetName val="ФОТ и соц.налог "/>
      <sheetName val="амортизация"/>
      <sheetName val="ээ"/>
      <sheetName val="свод по материал"/>
      <sheetName val="р№1"/>
      <sheetName val="№2"/>
      <sheetName val="Услуги банков"/>
      <sheetName val="налог"/>
      <sheetName val="ЦХЛ 2004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Region_WP_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ОЛС"/>
      <sheetName val="Кредит"/>
      <sheetName val="Аморт налог"/>
      <sheetName val="График"/>
      <sheetName val="Экспл"/>
      <sheetName val="Доход аренда"/>
      <sheetName val="Эффект"/>
      <sheetName val="Показатели"/>
      <sheetName val="ИНВЕСТ"/>
      <sheetName val="Комментарий по ошибкам"/>
      <sheetName val="БАЛАНС"/>
      <sheetName val="ПРОГНОЗ"/>
      <sheetName val="Анализ чувствит-ти"/>
      <sheetName val="1 В&amp;З"/>
      <sheetName val="2 Приб."/>
      <sheetName val="3 ДенСр."/>
      <sheetName val="4 Кредиты"/>
      <sheetName val="5 ФинКоэф 1"/>
      <sheetName val="6 ФинКоэф 2"/>
      <sheetName val="7 ТБ"/>
      <sheetName val="Z1"/>
      <sheetName val="Z"/>
      <sheetName val="O"/>
      <sheetName val="P"/>
      <sheetName val="Модуль1"/>
      <sheetName val="Лист1"/>
      <sheetName val="Лист2"/>
      <sheetName val="Лист3"/>
      <sheetName val="GMBH"/>
      <sheetName val="лот 1"/>
      <sheetName val="лот 2"/>
      <sheetName val="лот 4"/>
      <sheetName val="лот 6"/>
      <sheetName val="лот 5"/>
      <sheetName val="лот 3"/>
      <sheetName val="Лист5"/>
      <sheetName val="анлиз чувств."/>
      <sheetName val="Лист7"/>
      <sheetName val="Лист6"/>
      <sheetName val="Лист4"/>
      <sheetName val="Hidden"/>
      <sheetName val="Links"/>
      <sheetName val="Kolommen_balans"/>
      <sheetName val="Sample"/>
      <sheetName val="Форма2"/>
      <sheetName val="GAAP TB 30.09.01  detail p&amp;l"/>
      <sheetName val="SA Procedures"/>
      <sheetName val="MetaData"/>
      <sheetName val="Income Statement"/>
      <sheetName val="Ratios"/>
      <sheetName val="Список документов"/>
      <sheetName val="ЛСЦ начисленное на 31.12.08"/>
      <sheetName val="ЛЛизинг начис. на 31.12.08"/>
      <sheetName val="7"/>
      <sheetName val="10"/>
      <sheetName val="1"/>
      <sheetName val="1N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Overview"/>
      <sheetName val="SA Procedures"/>
      <sheetName val="Threshold Table"/>
      <sheetName val="Tickmarks"/>
      <sheetName val="MetaData"/>
      <sheetName val="Threshold Table (2)"/>
      <sheetName val="Sheet1"/>
      <sheetName val="ВОЛС"/>
      <sheetName val="7"/>
      <sheetName val="10"/>
      <sheetName val="Список документов"/>
      <sheetName val="ЛСЦ начисленное на 31.12.08"/>
      <sheetName val="ЛЛизинг начис. на 31.12.08"/>
      <sheetName val="1"/>
      <sheetName val="Links"/>
      <sheetName val="1NK"/>
      <sheetName val="Hidden"/>
      <sheetName val="Форма2"/>
      <sheetName val="2.2 ОтклОТМ"/>
      <sheetName val="1.3.2 ОТМ"/>
      <sheetName val="Предпр"/>
      <sheetName val="ЦентрЗатр"/>
      <sheetName val="ЕдИзм"/>
      <sheetName val="Constants"/>
      <sheetName val="NIUs"/>
      <sheetName val="OffshoreBatchReport"/>
      <sheetName val="Worksheet in     Substantive An"/>
      <sheetName val="Hypothesis_for_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жн.2004"/>
      <sheetName val="Query1NK"/>
      <sheetName val="Query1NK_KZ"/>
      <sheetName val="1NK"/>
      <sheetName val="РасчСрЗП"/>
      <sheetName val="Предпр"/>
      <sheetName val="ЦентрЗатр"/>
      <sheetName val="ЕдИзм"/>
      <sheetName val="Группы"/>
      <sheetName val="KAZAK RECO ST 99"/>
      <sheetName val="Profit &amp; Loss Total"/>
      <sheetName val="Форма2"/>
      <sheetName val="Assumptions"/>
      <sheetName val="3НК"/>
      <sheetName val="Links"/>
      <sheetName val="ВОЛС"/>
      <sheetName val="FES"/>
      <sheetName val="SA Procedures"/>
      <sheetName val="MetaData"/>
      <sheetName val="2.2 ОтклОТМ"/>
      <sheetName val="1.3.2 ОТМ"/>
      <sheetName val="Содержание"/>
      <sheetName val="57_1NKs плюс АА_Н"/>
      <sheetName val="Info"/>
      <sheetName val="д.7.001"/>
      <sheetName val="Kolommen_balans"/>
      <sheetName val="GAAP TB 30.09.01  detail p&amp;l"/>
      <sheetName val="Hidden"/>
      <sheetName val="Drop Down"/>
      <sheetName val="misc"/>
      <sheetName val="Форма1"/>
      <sheetName val="name"/>
      <sheetName val="PROGNOS"/>
      <sheetName val="свод"/>
      <sheetName val="группа"/>
      <sheetName val="5R"/>
      <sheetName val="LBS Reminder"/>
      <sheetName val="5"/>
      <sheetName val="Anlagevermögen"/>
      <sheetName val="Sample"/>
      <sheetName val="Норм потери_БУ"/>
      <sheetName val="Статьи"/>
      <sheetName val="OffshoreBatchReport"/>
      <sheetName val="Свод за 2006г"/>
      <sheetName val="Income Statement"/>
      <sheetName val="Ratios"/>
      <sheetName val="7.1"/>
      <sheetName val="ШРР"/>
      <sheetName val="Баланс ТД"/>
      <sheetName val="12НК"/>
      <sheetName val="7НК"/>
      <sheetName val="Важн_2004"/>
      <sheetName val="Важн_20041"/>
      <sheetName val="FS-97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Лист5"/>
      <sheetName val="Loaded"/>
      <sheetName val="База"/>
      <sheetName val="Труд"/>
      <sheetName val="2БО"/>
      <sheetName val="2НК"/>
      <sheetName val="ГСМ Гараж"/>
      <sheetName val="ГСМ по инвест"/>
      <sheetName val="аморт"/>
      <sheetName val="Запчасти Гараж"/>
      <sheetName val="Материалы РМУ"/>
      <sheetName val="Постановка на учет авто"/>
      <sheetName val="Размножение проектов"/>
      <sheetName val="материалы ВДГО"/>
      <sheetName val="Тех осмотр"/>
      <sheetName val="Проект 1"/>
      <sheetName val="Объем ВДГО"/>
      <sheetName val="Стор Орг.РМУ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fe Potentials AVE &amp; WCML"/>
      <sheetName val="LBS Reminder"/>
      <sheetName val="Форма2"/>
      <sheetName val="Links"/>
      <sheetName val="Life Potentials AVE-WCML-03marc"/>
      <sheetName val="ВОЛС"/>
    </sheetNames>
    <sheetDataSet>
      <sheetData sheetId="0" refreshError="1"/>
      <sheetData sheetId="1" refreshError="1">
        <row r="6">
          <cell r="A6" t="str">
            <v>01BOGIES &amp; SUSPENSION</v>
          </cell>
        </row>
        <row r="7">
          <cell r="A7" t="str">
            <v>0101           I-----------TRAILER BOGIE</v>
          </cell>
        </row>
        <row r="8">
          <cell r="A8" t="str">
            <v>010101           I           I-----------Frame &amp; Attachments</v>
          </cell>
        </row>
        <row r="9">
          <cell r="A9" t="str">
            <v>010102           I           I-----------Suspension</v>
          </cell>
        </row>
        <row r="10">
          <cell r="A10" t="str">
            <v>010103           I           I-----------Wheels - Axle - Brake Disk</v>
          </cell>
        </row>
        <row r="11">
          <cell r="A11" t="str">
            <v>010104           I           I-----------Axle Equipment</v>
          </cell>
        </row>
        <row r="12">
          <cell r="A12" t="str">
            <v>010105           I           I-----------Body to Bogie Equipment</v>
          </cell>
        </row>
        <row r="13">
          <cell r="A13" t="str">
            <v>010106           I           I-----------Wheel / Rail Lubrication</v>
          </cell>
        </row>
        <row r="14">
          <cell r="A14" t="str">
            <v>010107           I           I-----------Sensors on the Frame</v>
          </cell>
        </row>
        <row r="15">
          <cell r="A15" t="str">
            <v>010110           I           I-----------De-Icing Equipment</v>
          </cell>
        </row>
        <row r="16">
          <cell r="A16" t="str">
            <v>0102           I-----------MOTOR BOGIE</v>
          </cell>
        </row>
        <row r="17">
          <cell r="A17" t="str">
            <v>010201           I           I-----------Frame &amp; Attachments</v>
          </cell>
        </row>
        <row r="18">
          <cell r="A18" t="str">
            <v>010202           I           I-----------Suspension</v>
          </cell>
        </row>
        <row r="19">
          <cell r="A19" t="str">
            <v>010203           I           I-----------Wheels - Axle - Brake Disk
Traction Motor - see "Traction / Braking"</v>
          </cell>
        </row>
        <row r="20">
          <cell r="A20" t="str">
            <v>010204           I           I-----------Axle Equipment</v>
          </cell>
        </row>
        <row r="21">
          <cell r="A21" t="str">
            <v>010205           I           I-----------Body to Bogie Equipment</v>
          </cell>
        </row>
        <row r="22">
          <cell r="A22" t="str">
            <v>010206           I           I-----------Transmission</v>
          </cell>
        </row>
        <row r="23">
          <cell r="A23" t="str">
            <v>010207           I           I-----------Sanding Equipment</v>
          </cell>
        </row>
        <row r="24">
          <cell r="A24" t="str">
            <v>010208           I           I-----------Wheel / Rail Lubrication</v>
          </cell>
        </row>
        <row r="25">
          <cell r="A25" t="str">
            <v>010209           I           I-----------Sensors on the Frame</v>
          </cell>
        </row>
        <row r="26">
          <cell r="A26" t="str">
            <v>010210           I           I-----------De-Icing Equipment</v>
          </cell>
        </row>
        <row r="27">
          <cell r="A27" t="str">
            <v>02DYNAMIC BEHAVIOUR</v>
          </cell>
        </row>
        <row r="28">
          <cell r="A28" t="str">
            <v>0201           I-----------BODY-BODY DAMPER</v>
          </cell>
        </row>
        <row r="29">
          <cell r="A29" t="str">
            <v>0202           I-----------ACTIVE TILTING DEVICE</v>
          </cell>
        </row>
        <row r="30">
          <cell r="A30" t="str">
            <v>03DRIVER INTERFACE</v>
          </cell>
        </row>
        <row r="31">
          <cell r="A31" t="str">
            <v>0301           I-----------DRIVER CONTROLS</v>
          </cell>
        </row>
        <row r="32">
          <cell r="A32" t="str">
            <v>030101           I           I-----------CAB Operational Controls &amp; Indicators</v>
          </cell>
        </row>
        <row r="33">
          <cell r="A33" t="str">
            <v>030103           I           I-----------Driver's Display</v>
          </cell>
        </row>
        <row r="34">
          <cell r="A34" t="str">
            <v>0302           I-----------ON-BOARD SIGNALLING</v>
          </cell>
        </row>
        <row r="35">
          <cell r="A35" t="str">
            <v>030201           I           I-----------Automatic Train Control (ATC)</v>
          </cell>
        </row>
        <row r="36">
          <cell r="A36" t="str">
            <v>030202           I           I-----------Vigilance</v>
          </cell>
        </row>
        <row r="37">
          <cell r="A37" t="str">
            <v>0303           I-----------CAB COMMUNICATIONS</v>
          </cell>
        </row>
        <row r="38">
          <cell r="A38" t="str">
            <v>030301           I           I-----------Train-to-Ground</v>
          </cell>
        </row>
        <row r="39">
          <cell r="A39" t="str">
            <v>030302           I           I-----------On-Board</v>
          </cell>
        </row>
        <row r="40">
          <cell r="A40" t="str">
            <v>0304           I-----------DIAGNOSTICS &amp; RECORDING EQUIPMENT</v>
          </cell>
        </row>
        <row r="41">
          <cell r="A41" t="str">
            <v>030401           I           I-----------Event Recorders</v>
          </cell>
        </row>
        <row r="42">
          <cell r="A42" t="str">
            <v>030402           I           I-----------Train Monitoring System</v>
          </cell>
        </row>
        <row r="43">
          <cell r="A43" t="str">
            <v>0305           I-----------EXTERNAL SECURITY SYSTEM</v>
          </cell>
        </row>
        <row r="44">
          <cell r="A44" t="str">
            <v>030501           I           I-----------Visual Monitoring System</v>
          </cell>
        </row>
        <row r="45">
          <cell r="A45" t="str">
            <v>030502           I           I-----------EXTERNAL SIGNALS</v>
          </cell>
        </row>
        <row r="46">
          <cell r="A46" t="str">
            <v>03050201           I           I           I-----------Lights</v>
          </cell>
        </row>
        <row r="47">
          <cell r="A47" t="str">
            <v>03050202           I           I           I-----------Horns</v>
          </cell>
        </row>
        <row r="48">
          <cell r="A48" t="str">
            <v>0306           I-----------DRIVER ENVIRONMENT</v>
          </cell>
        </row>
        <row r="49">
          <cell r="A49" t="str">
            <v>030601           I           I-----------Cabin Confort</v>
          </cell>
        </row>
        <row r="50">
          <cell r="A50" t="str">
            <v>030602           I           I-----------Vision Security</v>
          </cell>
        </row>
        <row r="51">
          <cell r="A51" t="str">
            <v>04THERMAL &amp; AUTONOMOUS TRACTION</v>
          </cell>
        </row>
        <row r="52">
          <cell r="A52" t="str">
            <v>0401           I-----------DIESEL ENGINE</v>
          </cell>
        </row>
        <row r="53">
          <cell r="A53" t="str">
            <v>040101           I           I-----------Engine</v>
          </cell>
        </row>
        <row r="54">
          <cell r="A54" t="str">
            <v>040102           I           I-----------Fuel System</v>
          </cell>
        </row>
        <row r="55">
          <cell r="A55" t="str">
            <v>040103           I           I-----------Air System</v>
          </cell>
        </row>
        <row r="56">
          <cell r="A56" t="str">
            <v>040104           I           I-----------Cooling System</v>
          </cell>
        </row>
        <row r="57">
          <cell r="A57" t="str">
            <v>040105           I           I-----------Exhaust System</v>
          </cell>
        </row>
        <row r="58">
          <cell r="A58" t="str">
            <v>040106           I           I-----------Lubrication Oil Circuit</v>
          </cell>
        </row>
        <row r="59">
          <cell r="A59" t="str">
            <v>040107           I           I-----------Engine Management System</v>
          </cell>
        </row>
        <row r="60">
          <cell r="A60" t="str">
            <v>040108           I           I-----------Starting System</v>
          </cell>
        </row>
        <row r="61">
          <cell r="A61" t="str">
            <v>0402           I-----------OTHER ENERGY SOURCE</v>
          </cell>
        </row>
        <row r="62">
          <cell r="A62" t="str">
            <v>0403           I-----------MECHANICAL AND/OR HYDRAULIC TRANSMISSION</v>
          </cell>
        </row>
        <row r="63">
          <cell r="A63" t="str">
            <v>040301           I           I-----------Torque Converter</v>
          </cell>
        </row>
        <row r="64">
          <cell r="A64" t="str">
            <v>040302           I           I-----------Gearbox</v>
          </cell>
        </row>
        <row r="65">
          <cell r="A65" t="str">
            <v>040303           I           I-----------Propeller Shaft</v>
          </cell>
        </row>
        <row r="66">
          <cell r="A66" t="str">
            <v>040304           I           I-----------Final Drive</v>
          </cell>
        </row>
        <row r="67">
          <cell r="A67" t="str">
            <v xml:space="preserve">040305           I           I-----------Transmission Brake </v>
          </cell>
        </row>
        <row r="68">
          <cell r="A68" t="str">
            <v>0404           I-----------ELECTRICITY GENERATION</v>
          </cell>
        </row>
        <row r="69">
          <cell r="A69" t="str">
            <v>040401           I           I-----------Main Generator</v>
          </cell>
        </row>
        <row r="70">
          <cell r="A70" t="str">
            <v>040402           I           I-----------Exciter</v>
          </cell>
        </row>
        <row r="71">
          <cell r="A71" t="str">
            <v>040403           I           I-----------Auxiliary Generator</v>
          </cell>
        </row>
        <row r="72">
          <cell r="A72" t="str">
            <v>05TRACTION</v>
          </cell>
        </row>
        <row r="73">
          <cell r="A73" t="str">
            <v>0501           I-----------CURRENT COLLECTION EQUIPMENT</v>
          </cell>
        </row>
        <row r="74">
          <cell r="A74" t="str">
            <v>050101           I           I-----------Dynamic Supply Equipment</v>
          </cell>
        </row>
        <row r="75">
          <cell r="A75" t="str">
            <v>050102           I           I-----------External Static Supply Equipment</v>
          </cell>
        </row>
        <row r="76">
          <cell r="A76" t="str">
            <v>0502           I-----------DISTRIBUTION</v>
          </cell>
        </row>
        <row r="77">
          <cell r="A77" t="str">
            <v>050201           I           I-----------Sensing Transformer</v>
          </cell>
        </row>
        <row r="78">
          <cell r="A78" t="str">
            <v>050202           I           I-----------Surge Arrester</v>
          </cell>
        </row>
        <row r="79">
          <cell r="A79" t="str">
            <v>050203           I           I-----------Circuit Breaker</v>
          </cell>
        </row>
        <row r="80">
          <cell r="A80" t="str">
            <v>050204           I           I-----------Distribution Circuit</v>
          </cell>
        </row>
        <row r="81">
          <cell r="A81" t="str">
            <v>050205           I           I-----------Earth Return</v>
          </cell>
        </row>
        <row r="82">
          <cell r="A82" t="str">
            <v>050206           I           I-----------Switchgear</v>
          </cell>
        </row>
        <row r="83">
          <cell r="A83" t="str">
            <v>0503           I-----------MAIN TRANSFORMER</v>
          </cell>
        </row>
        <row r="84">
          <cell r="A84" t="str">
            <v>050301           I           I-----------Transformer</v>
          </cell>
        </row>
        <row r="85">
          <cell r="A85" t="str">
            <v>050302           I           I-----------Cooling System</v>
          </cell>
        </row>
        <row r="86">
          <cell r="A86" t="str">
            <v>050303           I           I-----------Protection</v>
          </cell>
        </row>
        <row r="87">
          <cell r="A87" t="str">
            <v>0504           I-----------LINE FILTER</v>
          </cell>
        </row>
        <row r="88">
          <cell r="A88" t="str">
            <v>0505           I-----------MOTOR POWER MODULE CUBICLES</v>
          </cell>
        </row>
        <row r="89">
          <cell r="A89" t="str">
            <v>050511           I           I-----------Supervisor Control Electronics</v>
          </cell>
        </row>
        <row r="90">
          <cell r="A90" t="str">
            <v>050512           I           I-----------Gate Drive</v>
          </cell>
        </row>
        <row r="91">
          <cell r="A91" t="str">
            <v>050513           I           I-----------Other Printed Circuit Boards (PCB)</v>
          </cell>
        </row>
        <row r="92">
          <cell r="A92" t="str">
            <v>050514           I           I-----------Close Control Unit Electronics (CCU)</v>
          </cell>
        </row>
        <row r="93">
          <cell r="A93" t="str">
            <v>050520           I           I-----------Rectifier</v>
          </cell>
        </row>
        <row r="94">
          <cell r="A94" t="str">
            <v>050521           I           I-----------Crowbar</v>
          </cell>
        </row>
        <row r="95">
          <cell r="A95" t="str">
            <v>050522           I           I-----------Chopper</v>
          </cell>
        </row>
        <row r="96">
          <cell r="A96" t="str">
            <v>050524           I           I-----------Half Controlled Bridge with Forced Switching</v>
          </cell>
        </row>
        <row r="97">
          <cell r="A97" t="str">
            <v>050525           I           I-----------Rectified Half Bridge</v>
          </cell>
        </row>
        <row r="98">
          <cell r="A98" t="str">
            <v>050526           I           I-----------Inverter</v>
          </cell>
        </row>
        <row r="99">
          <cell r="A99" t="str">
            <v>050527           I           I-----------Excitation Circuit</v>
          </cell>
        </row>
        <row r="100">
          <cell r="A100" t="str">
            <v>050528           I           I-----------Power Factor Correction Module</v>
          </cell>
        </row>
        <row r="101">
          <cell r="A101" t="str">
            <v>050531           I           I-----------Power Transistor</v>
          </cell>
        </row>
        <row r="102">
          <cell r="A102" t="str">
            <v>050532           I           I-----------Thyristor</v>
          </cell>
        </row>
        <row r="103">
          <cell r="A103" t="str">
            <v>050533           I           I-----------Gate Turn Off Thyristor (GTO)</v>
          </cell>
        </row>
        <row r="104">
          <cell r="A104" t="str">
            <v>050534           I           I-----------Insulated Gate Bipolar Transistor (IGBT)</v>
          </cell>
        </row>
        <row r="105">
          <cell r="A105" t="str">
            <v>050535           I           I-----------Diode</v>
          </cell>
        </row>
        <row r="106">
          <cell r="A106" t="str">
            <v>050536           I           I-----------Busbar</v>
          </cell>
        </row>
        <row r="107">
          <cell r="A107" t="str">
            <v>050541           I           I-----------Resistor</v>
          </cell>
        </row>
        <row r="108">
          <cell r="A108" t="str">
            <v>050542           I           I-----------Coil &amp; Transformer</v>
          </cell>
        </row>
        <row r="109">
          <cell r="A109" t="str">
            <v>050543           I           I-----------Capacitor</v>
          </cell>
        </row>
        <row r="110">
          <cell r="A110" t="str">
            <v>050550           I           I-----------Contactor &amp; Relay</v>
          </cell>
        </row>
        <row r="111">
          <cell r="A111" t="str">
            <v>050551           I           I-----------Circuit-Breaker</v>
          </cell>
        </row>
        <row r="112">
          <cell r="A112" t="str">
            <v>050552           I           I-----------Electrical Protection</v>
          </cell>
        </row>
        <row r="113">
          <cell r="A113" t="str">
            <v>050553           I           I-----------Electro Magnetic Compatibility Filter (EMC)</v>
          </cell>
        </row>
        <row r="114">
          <cell r="A114" t="str">
            <v>050554           I           I-----------Sensors &amp; Transducers</v>
          </cell>
        </row>
        <row r="115">
          <cell r="A115" t="str">
            <v>050561           I           I-----------Cooling System</v>
          </cell>
        </row>
        <row r="116">
          <cell r="A116" t="str">
            <v>050571           I           I-----------Cable</v>
          </cell>
        </row>
        <row r="117">
          <cell r="A117" t="str">
            <v>050572           I           I-----------Connector</v>
          </cell>
        </row>
        <row r="118">
          <cell r="A118" t="str">
            <v>050573           I           I-----------Braid</v>
          </cell>
        </row>
        <row r="119">
          <cell r="A119" t="str">
            <v>0506           I-----------ELECTRIC BRAKING ENERGY DISSIPATION</v>
          </cell>
        </row>
        <row r="120">
          <cell r="A120" t="str">
            <v>050601           I           I-----------Brake Resistors</v>
          </cell>
        </row>
        <row r="121">
          <cell r="A121" t="str">
            <v>050602           I           I-----------Ventilation System</v>
          </cell>
        </row>
        <row r="122">
          <cell r="A122" t="str">
            <v>0507           I-----------TRACTION MOTOR</v>
          </cell>
        </row>
        <row r="123">
          <cell r="A123" t="str">
            <v>050701           I           I-----------Traction Motor</v>
          </cell>
        </row>
        <row r="124">
          <cell r="A124" t="str">
            <v>050702           I           I-----------Cooling System</v>
          </cell>
        </row>
        <row r="125">
          <cell r="A125" t="str">
            <v>050703           I           I-----------Sensors</v>
          </cell>
        </row>
        <row r="126">
          <cell r="A126" t="str">
            <v>0508           I-----------SLIP-SLIDE CONTROL</v>
          </cell>
        </row>
        <row r="127">
          <cell r="A127" t="str">
            <v>06MECHANICAL BRAKE</v>
          </cell>
        </row>
        <row r="128">
          <cell r="A128" t="str">
            <v>0601           I-----------BRAKE EQUIPMENT</v>
          </cell>
        </row>
        <row r="129">
          <cell r="A129" t="str">
            <v>060101           I           I-----------Piping / Hoses</v>
          </cell>
        </row>
        <row r="130">
          <cell r="A130" t="str">
            <v>060102           I           I-----------Air Reservoirs</v>
          </cell>
        </row>
        <row r="131">
          <cell r="A131" t="str">
            <v>060103           I           I-----------Traction / Brake Controller</v>
          </cell>
        </row>
        <row r="132">
          <cell r="A132" t="str">
            <v>060105           I           I-----------Service Brake Actuators</v>
          </cell>
        </row>
        <row r="133">
          <cell r="A133" t="str">
            <v>060106           I           I-----------Parking Brake Actuators</v>
          </cell>
        </row>
        <row r="134">
          <cell r="A134" t="str">
            <v>060107           I           I-----------Control Equipment</v>
          </cell>
        </row>
        <row r="135">
          <cell r="A135" t="str">
            <v>060108           I           I-----------Wheelslide Electrovalves</v>
          </cell>
        </row>
        <row r="136">
          <cell r="A136" t="str">
            <v>060109           I           I-----------Emergency Brake Actuators</v>
          </cell>
        </row>
        <row r="137">
          <cell r="A137" t="str">
            <v>0602           I-----------FRICTION PARTS</v>
          </cell>
        </row>
        <row r="138">
          <cell r="A138" t="str">
            <v>07ELECTRIC PRODUCTION &amp; DISTRIBUTION</v>
          </cell>
        </row>
        <row r="139">
          <cell r="A139" t="str">
            <v>0701           I-----------AUXILIARY POWER MODULE CUBICLE</v>
          </cell>
        </row>
        <row r="140">
          <cell r="A140" t="str">
            <v>070111           I           I-----------Control Electronics</v>
          </cell>
        </row>
        <row r="141">
          <cell r="A141" t="str">
            <v>070112           I           I-----------Gate Drive</v>
          </cell>
        </row>
        <row r="142">
          <cell r="A142" t="str">
            <v>070113           I           I-----------Other Printed Circuit Boards (PCB)</v>
          </cell>
        </row>
        <row r="143">
          <cell r="A143" t="str">
            <v>070120           I           I-----------Rectifier</v>
          </cell>
        </row>
        <row r="144">
          <cell r="A144" t="str">
            <v>070121           I           I-----------Crowbar</v>
          </cell>
        </row>
        <row r="145">
          <cell r="A145" t="str">
            <v>070122           I           I-----------Chopper</v>
          </cell>
        </row>
        <row r="146">
          <cell r="A146" t="str">
            <v>070123           I           I-----------Battery Charger</v>
          </cell>
        </row>
        <row r="147">
          <cell r="A147" t="str">
            <v>070124           I           I-----------Half Controlled Bridge with Forced Switching</v>
          </cell>
        </row>
        <row r="148">
          <cell r="A148" t="str">
            <v>070125           I           I-----------Rectified Half Bridge</v>
          </cell>
        </row>
        <row r="149">
          <cell r="A149" t="str">
            <v>070126           I           I-----------Inverter</v>
          </cell>
        </row>
        <row r="150">
          <cell r="A150" t="str">
            <v>070131           I           I-----------Power Transistor</v>
          </cell>
        </row>
        <row r="151">
          <cell r="A151" t="str">
            <v>070132           I           I-----------Thyristor</v>
          </cell>
        </row>
        <row r="152">
          <cell r="A152" t="str">
            <v>070133           I           I-----------Gate Turn Off Thyristor (GTO)</v>
          </cell>
        </row>
        <row r="153">
          <cell r="A153" t="str">
            <v>070134           I           I-----------Insulated Gate Bipolar Transistor (IGBT)</v>
          </cell>
        </row>
        <row r="154">
          <cell r="A154" t="str">
            <v>070135           I           I-----------Diode</v>
          </cell>
        </row>
        <row r="155">
          <cell r="A155" t="str">
            <v>070136           I           I-----------Busbar</v>
          </cell>
        </row>
        <row r="156">
          <cell r="A156" t="str">
            <v>070141           I           I-----------Resistor</v>
          </cell>
        </row>
        <row r="157">
          <cell r="A157" t="str">
            <v>070142           I           I-----------Coil &amp; Transformer</v>
          </cell>
        </row>
        <row r="158">
          <cell r="A158" t="str">
            <v>070143           I           I-----------Capacitor</v>
          </cell>
        </row>
        <row r="159">
          <cell r="A159" t="str">
            <v>070144           I           I-----------Varistor</v>
          </cell>
        </row>
        <row r="160">
          <cell r="A160" t="str">
            <v>070150           I           I-----------Contactor &amp; Relay</v>
          </cell>
        </row>
        <row r="161">
          <cell r="A161" t="str">
            <v>070151           I           I-----------Circuit-Breaker</v>
          </cell>
        </row>
        <row r="162">
          <cell r="A162" t="str">
            <v>070152           I           I-----------Electrical Protection</v>
          </cell>
        </row>
        <row r="163">
          <cell r="A163" t="str">
            <v>070153           I           I-----------Electro Magnetic Compatibility Filter (EMC)</v>
          </cell>
        </row>
        <row r="164">
          <cell r="A164" t="str">
            <v>070154           I           I-----------Sensors &amp; Transducers</v>
          </cell>
        </row>
        <row r="165">
          <cell r="A165" t="str">
            <v>070161           I           I-----------Cooling System</v>
          </cell>
        </row>
        <row r="166">
          <cell r="A166" t="str">
            <v>070171           I           I-----------Cable</v>
          </cell>
        </row>
        <row r="167">
          <cell r="A167" t="str">
            <v>070172           I           I-----------Connector</v>
          </cell>
        </row>
        <row r="168">
          <cell r="A168" t="str">
            <v>070173           I           I-----------Braid</v>
          </cell>
        </row>
        <row r="169">
          <cell r="A169" t="str">
            <v>0702           I-----------AC SUPPLIES</v>
          </cell>
        </row>
        <row r="170">
          <cell r="A170" t="str">
            <v>070201           I           I-----------Cabling</v>
          </cell>
        </row>
        <row r="171">
          <cell r="A171" t="str">
            <v>070202           I           I-----------Protection &amp; Insulation</v>
          </cell>
        </row>
        <row r="172">
          <cell r="A172" t="str">
            <v>0703           I-----------DC SUPPLIES</v>
          </cell>
        </row>
        <row r="173">
          <cell r="A173" t="str">
            <v>070301           I           I-----------Cabling</v>
          </cell>
        </row>
        <row r="174">
          <cell r="A174" t="str">
            <v>070302           I           I-----------Protection, Insulation &amp; Galvanic Isolation</v>
          </cell>
        </row>
        <row r="175">
          <cell r="A175" t="str">
            <v>0704           I-----------BATTERIES</v>
          </cell>
        </row>
        <row r="176">
          <cell r="A176" t="str">
            <v>0705           I-----------SECONDARY SUPPLIES</v>
          </cell>
        </row>
        <row r="177">
          <cell r="A177" t="str">
            <v>08AIR PRODUCTION &amp; DISTRIBUTION</v>
          </cell>
        </row>
        <row r="178">
          <cell r="A178" t="str">
            <v>0801           I-----------MAIN COMPRESSED AIR</v>
          </cell>
        </row>
        <row r="179">
          <cell r="A179" t="str">
            <v>080101           I           I-----------Air Compressor</v>
          </cell>
        </row>
        <row r="180">
          <cell r="A180" t="str">
            <v>080102           I           I-----------Air Dryer - Drain Device</v>
          </cell>
        </row>
        <row r="181">
          <cell r="A181" t="str">
            <v>080103           I           I-----------Compressor Control &amp; Safety Valve</v>
          </cell>
        </row>
        <row r="182">
          <cell r="A182" t="str">
            <v>080104           I           I-----------Reservoirs</v>
          </cell>
        </row>
        <row r="183">
          <cell r="A183" t="str">
            <v>080105           I           I-----------Piping / Hoses</v>
          </cell>
        </row>
        <row r="184">
          <cell r="A184" t="str">
            <v>0802           I-----------AUXILIARY COMPRESSED AIR</v>
          </cell>
        </row>
        <row r="185">
          <cell r="A185" t="str">
            <v>080201           I           I-----------Air Compressor</v>
          </cell>
        </row>
        <row r="186">
          <cell r="A186" t="str">
            <v>080202           I           I-----------Air Dryer - Drain Device</v>
          </cell>
        </row>
        <row r="187">
          <cell r="A187" t="str">
            <v>080203           I           I-----------Compressor Control &amp; Safety Valve</v>
          </cell>
        </row>
        <row r="188">
          <cell r="A188" t="str">
            <v>080204           I           I-----------Reservoirs</v>
          </cell>
        </row>
        <row r="189">
          <cell r="A189" t="str">
            <v>080205           I           I-----------Piping / Hoses</v>
          </cell>
        </row>
        <row r="190">
          <cell r="A190" t="str">
            <v>09PRODUCTION,  TREATMENT,  DISTRIBUTION  &amp;  STORAGE  FOR HYDRAULIC EQUIPMENT</v>
          </cell>
        </row>
        <row r="191">
          <cell r="A191" t="str">
            <v>0901           I-----------HYDRAULIC PRESSURE GENERATION</v>
          </cell>
        </row>
        <row r="192">
          <cell r="A192" t="str">
            <v>090101           I           I-----------Oil Pump</v>
          </cell>
        </row>
        <row r="193">
          <cell r="A193" t="str">
            <v>090102           I           I-----------Oil Filter</v>
          </cell>
        </row>
        <row r="194">
          <cell r="A194" t="str">
            <v>090103           I           I-----------Control &amp; Protection Equipment</v>
          </cell>
        </row>
        <row r="195">
          <cell r="A195" t="str">
            <v>090104           I           I-----------Reservoirs</v>
          </cell>
        </row>
        <row r="196">
          <cell r="A196" t="str">
            <v xml:space="preserve">090105           I           I-----------Piping / Hoses </v>
          </cell>
        </row>
        <row r="197">
          <cell r="A197" t="str">
            <v>10COMFORT</v>
          </cell>
        </row>
        <row r="198">
          <cell r="A198" t="str">
            <v>1002           I-----------INFORMATION SYSTEMS</v>
          </cell>
        </row>
        <row r="199">
          <cell r="A199" t="str">
            <v>100201           I           I-----------INTERNAL COMMUNICATION</v>
          </cell>
        </row>
        <row r="200">
          <cell r="A200" t="str">
            <v>10020101           I           I           I-----------Public Address Module</v>
          </cell>
        </row>
        <row r="201">
          <cell r="A201" t="str">
            <v>10020102           I           I           I-----------Loudspeakers</v>
          </cell>
        </row>
        <row r="202">
          <cell r="A202" t="str">
            <v>100202           I           I-----------PASSENGER ALARM SYSTEM</v>
          </cell>
        </row>
        <row r="203">
          <cell r="A203" t="str">
            <v>100203           I           I-----------CREW COMMUNICATIONS &amp; INDICATORS</v>
          </cell>
        </row>
        <row r="204">
          <cell r="A204" t="str">
            <v>10020301           I           I           I-----------On-Board</v>
          </cell>
        </row>
        <row r="205">
          <cell r="A205" t="str">
            <v>10020302           I           I           I-----------Train-to-Ground</v>
          </cell>
        </row>
        <row r="206">
          <cell r="A206" t="str">
            <v>100204           I           I-----------PASSENGER INFORMATION SYSTEM</v>
          </cell>
        </row>
        <row r="207">
          <cell r="A207" t="str">
            <v>10020401           I           I           I-----------Internal</v>
          </cell>
        </row>
        <row r="208">
          <cell r="A208" t="str">
            <v>10020402           I           I           I-----------External</v>
          </cell>
        </row>
        <row r="209">
          <cell r="A209" t="str">
            <v>100205           I           I-----------PASSENGER ENTERTAINMENT SYSTEM</v>
          </cell>
        </row>
        <row r="210">
          <cell r="A210" t="str">
            <v>10020501           I           I           I-----------Audio-Visual</v>
          </cell>
        </row>
        <row r="211">
          <cell r="A211" t="str">
            <v>10020502           I           I           I-----------Vending Machines</v>
          </cell>
        </row>
        <row r="212">
          <cell r="A212" t="str">
            <v>100206           I           I-----------PUBLIC COMMUNICATIONS</v>
          </cell>
        </row>
        <row r="213">
          <cell r="A213" t="str">
            <v>1003           I-----------WATER &amp; SANITARY SYSTEM</v>
          </cell>
        </row>
        <row r="214">
          <cell r="A214" t="str">
            <v>100301           I           I-----------SANITARY SYSTEM</v>
          </cell>
        </row>
        <row r="215">
          <cell r="A215" t="str">
            <v>10030101           I           I           I-----------Passenger Toilets</v>
          </cell>
        </row>
        <row r="216">
          <cell r="A216" t="str">
            <v>10030102           I           I           I-----------Crew Toilets</v>
          </cell>
        </row>
        <row r="217">
          <cell r="A217" t="str">
            <v>100302           I           I-----------WATER SUPPLY</v>
          </cell>
        </row>
        <row r="218">
          <cell r="A218" t="str">
            <v>100303           I           I-----------EFFLUENT TREATMENT</v>
          </cell>
        </row>
        <row r="219">
          <cell r="A219" t="str">
            <v>1004           I-----------CATERING EQUIPMENT</v>
          </cell>
        </row>
        <row r="220">
          <cell r="A220" t="str">
            <v>1005           I-----------PROTECTION &amp; MONITORING EQUIPMENT</v>
          </cell>
        </row>
        <row r="221">
          <cell r="A221" t="str">
            <v>100501           I           I-----------INTERNAL SECURITY SYSTEM</v>
          </cell>
        </row>
        <row r="222">
          <cell r="A222" t="str">
            <v>10050101           I           I           I-----------Monitoring &amp; Alarm Systems</v>
          </cell>
        </row>
        <row r="223">
          <cell r="A223" t="str">
            <v>10050102           I           I           I-----------Distribution - Processing - Storage</v>
          </cell>
        </row>
        <row r="224">
          <cell r="A224" t="str">
            <v>100502           I           I-----------FIRE PROTECTION SYSTEM</v>
          </cell>
        </row>
        <row r="225">
          <cell r="A225" t="str">
            <v>1007           I-----------INTERIOR FITTINGS &amp; FINISH</v>
          </cell>
        </row>
        <row r="226">
          <cell r="A226" t="str">
            <v>100701           I           I-----------Floor / Floor Covering</v>
          </cell>
        </row>
        <row r="227">
          <cell r="A227" t="str">
            <v>100702           I           I-----------Wall / Panelling &amp; Ceiling Covering</v>
          </cell>
        </row>
        <row r="228">
          <cell r="A228" t="str">
            <v>100703           I           I-----------Seats &amp; Bunks</v>
          </cell>
        </row>
        <row r="229">
          <cell r="A229" t="str">
            <v>100704           I           I-----------Wheelchair Facility</v>
          </cell>
        </row>
        <row r="230">
          <cell r="A230" t="str">
            <v>100705           I           I-----------Furnishings</v>
          </cell>
        </row>
        <row r="231">
          <cell r="A231" t="str">
            <v>100706           I           I-----------Labelling</v>
          </cell>
        </row>
        <row r="232">
          <cell r="A232" t="str">
            <v>100707           I           I-----------Blind</v>
          </cell>
        </row>
        <row r="233">
          <cell r="A233" t="str">
            <v>1009           I-----------INTERIOR LIGHTING</v>
          </cell>
        </row>
        <row r="234">
          <cell r="A234" t="str">
            <v>11TRAIN CONTROL &amp; MONITORING SYSTEM (TCMS)</v>
          </cell>
        </row>
        <row r="235">
          <cell r="A235" t="str">
            <v>1101           I-----------Computers</v>
          </cell>
        </row>
        <row r="236">
          <cell r="A236" t="str">
            <v>1102           I-----------Internal Network</v>
          </cell>
        </row>
        <row r="237">
          <cell r="A237" t="str">
            <v>1103           I-----------Train-to-Ground</v>
          </cell>
        </row>
        <row r="238">
          <cell r="A238" t="str">
            <v>12CONSTRUCTION FUNCTIONS</v>
          </cell>
        </row>
        <row r="239">
          <cell r="A239" t="str">
            <v>1201           I-----------STRUCTURE</v>
          </cell>
        </row>
        <row r="240">
          <cell r="A240" t="str">
            <v>120101           I           I-----------Structural Components</v>
          </cell>
        </row>
        <row r="241">
          <cell r="A241" t="str">
            <v>120102           I           I-----------Thermal &amp; Acoustic Insulation</v>
          </cell>
        </row>
        <row r="242">
          <cell r="A242" t="str">
            <v>120103           I           I-----------Windows &amp; Windshields</v>
          </cell>
        </row>
        <row r="243">
          <cell r="A243" t="str">
            <v>1202           I-----------EXTERIOR FINISH</v>
          </cell>
        </row>
        <row r="244">
          <cell r="A244" t="str">
            <v>120201           I           I-----------Panelling</v>
          </cell>
        </row>
        <row r="245">
          <cell r="A245" t="str">
            <v>120202           I           I-----------Painting</v>
          </cell>
        </row>
        <row r="246">
          <cell r="A246" t="str">
            <v>120203           I           I-----------Front End</v>
          </cell>
        </row>
        <row r="247">
          <cell r="A247" t="str">
            <v>120204           I           I-----------Decorative / Protective Strips</v>
          </cell>
        </row>
        <row r="248">
          <cell r="A248" t="str">
            <v>120205           I           I-----------Skirts</v>
          </cell>
        </row>
        <row r="249">
          <cell r="A249" t="str">
            <v>120206           I           I-----------Obstacle Deflector</v>
          </cell>
        </row>
        <row r="250">
          <cell r="A250" t="str">
            <v>120207           I           I-----------Accessories</v>
          </cell>
        </row>
        <row r="251">
          <cell r="A251" t="str">
            <v>1203           I-----------UNDERFRAME</v>
          </cell>
        </row>
        <row r="252">
          <cell r="A252" t="str">
            <v>1204           I-----------GANGWAYS &amp; ARTICULATIONS</v>
          </cell>
        </row>
        <row r="253">
          <cell r="A253" t="str">
            <v>120401           I           I-----------Bellows</v>
          </cell>
        </row>
        <row r="254">
          <cell r="A254" t="str">
            <v>120402           I           I-----------Turning Elements</v>
          </cell>
        </row>
        <row r="255">
          <cell r="A255" t="str">
            <v>120403           I           I-----------Supporting Elements</v>
          </cell>
        </row>
        <row r="256">
          <cell r="A256" t="str">
            <v>120404           I           I-----------Panelling</v>
          </cell>
        </row>
        <row r="257">
          <cell r="A257" t="str">
            <v>120405           I           I-----------Interlocking Device</v>
          </cell>
        </row>
        <row r="258">
          <cell r="A258" t="str">
            <v>120406           I           I-----------Cable Guiding Systems</v>
          </cell>
        </row>
        <row r="259">
          <cell r="A259" t="str">
            <v>120407           I           I-----------Sensor Elements</v>
          </cell>
        </row>
        <row r="260">
          <cell r="A260" t="str">
            <v>120408           I           I-----------Covering</v>
          </cell>
        </row>
        <row r="261">
          <cell r="A261" t="str">
            <v>1205           I-----------COUPLERS &amp; DRAW GEAR</v>
          </cell>
        </row>
        <row r="262">
          <cell r="A262" t="str">
            <v>120501           I           I-----------Automatic Coupler</v>
          </cell>
        </row>
        <row r="263">
          <cell r="A263" t="str">
            <v>120502           I           I-----------Semi-Permanent Coupler</v>
          </cell>
        </row>
        <row r="264">
          <cell r="A264" t="str">
            <v>120503           I           I-----------Buffer</v>
          </cell>
        </row>
        <row r="265">
          <cell r="A265" t="str">
            <v>120504           I           I-----------Draw Gear</v>
          </cell>
        </row>
        <row r="266">
          <cell r="A266" t="str">
            <v>120505           I           I-----------Emergency Coupler</v>
          </cell>
        </row>
        <row r="267">
          <cell r="A267" t="str">
            <v>120506           I           I-----------Drum Switch</v>
          </cell>
        </row>
        <row r="268">
          <cell r="A268" t="str">
            <v>120507           I           I-----------Jumper Cables &amp; Hoses</v>
          </cell>
        </row>
        <row r="269">
          <cell r="A269" t="str">
            <v>13DOORS</v>
          </cell>
        </row>
        <row r="270">
          <cell r="A270" t="str">
            <v>1301           I-----------EXTERNAL PASSENGER DOORS</v>
          </cell>
        </row>
        <row r="271">
          <cell r="A271" t="str">
            <v>130101           I           I-----------Mechanical Doors</v>
          </cell>
        </row>
        <row r="272">
          <cell r="A272" t="str">
            <v>130102           I           I-----------Footstep</v>
          </cell>
        </row>
        <row r="273">
          <cell r="A273" t="str">
            <v>130103           I           I-----------Opening &amp; Closing - Control</v>
          </cell>
        </row>
        <row r="274">
          <cell r="A274" t="str">
            <v>130104           I           I-----------Door Actuator</v>
          </cell>
        </row>
        <row r="275">
          <cell r="A275" t="str">
            <v>130105           I           I-----------Opening &amp; Closing - Monitor &amp; Signalling</v>
          </cell>
        </row>
        <row r="276">
          <cell r="A276" t="str">
            <v>130106           I           I-----------Safety Control</v>
          </cell>
        </row>
        <row r="277">
          <cell r="A277" t="str">
            <v>130107           I           I-----------Lifting Device for Wheelchairs</v>
          </cell>
        </row>
        <row r="278">
          <cell r="A278" t="str">
            <v>1302           I-----------INTERNAL &amp; COMMUNICATING DOORS</v>
          </cell>
        </row>
        <row r="279">
          <cell r="A279" t="str">
            <v>130201           I           I-----------Mechanical Doors</v>
          </cell>
        </row>
        <row r="280">
          <cell r="A280" t="str">
            <v>130202           I           I-----------Opening &amp; Closing - Control</v>
          </cell>
        </row>
        <row r="281">
          <cell r="A281" t="str">
            <v>130203           I           I-----------Door Actuator</v>
          </cell>
        </row>
        <row r="282">
          <cell r="A282" t="str">
            <v>130204           I           I-----------Opening &amp; Closing - Monitor &amp; Signalling</v>
          </cell>
        </row>
        <row r="283">
          <cell r="A283" t="str">
            <v>130205           I           I-----------Safety Control</v>
          </cell>
        </row>
        <row r="284">
          <cell r="A284" t="str">
            <v>1303           I-----------EXTERNAL CREW DOORS</v>
          </cell>
        </row>
        <row r="285">
          <cell r="A285" t="str">
            <v>130301           I           I-----------Mechanical Doors</v>
          </cell>
        </row>
        <row r="286">
          <cell r="A286" t="str">
            <v>130302           I           I-----------Footstep</v>
          </cell>
        </row>
        <row r="287">
          <cell r="A287" t="str">
            <v>130303           I           I-----------Opening &amp; Closing - Control</v>
          </cell>
        </row>
        <row r="288">
          <cell r="A288" t="str">
            <v>130304           I           I-----------Door Actuator</v>
          </cell>
        </row>
        <row r="289">
          <cell r="A289" t="str">
            <v>130305           I           I-----------Opening &amp; Closing - Monitor &amp; Signalling</v>
          </cell>
        </row>
        <row r="290">
          <cell r="A290" t="str">
            <v>130306           I           I-----------Safety Control</v>
          </cell>
        </row>
        <row r="291">
          <cell r="A291" t="str">
            <v>1304           I-----------EMERGENCY DOORS</v>
          </cell>
        </row>
        <row r="292">
          <cell r="A292" t="str">
            <v>1305           I-----------LUGGAGE DOORS</v>
          </cell>
        </row>
        <row r="293">
          <cell r="A293" t="str">
            <v>130501           I           I-----------Mechanical Doors</v>
          </cell>
        </row>
        <row r="294">
          <cell r="A294" t="str">
            <v>130502           I           I-----------Footstep</v>
          </cell>
        </row>
        <row r="295">
          <cell r="A295" t="str">
            <v>130503           I           I-----------Opening &amp; Closing - Control</v>
          </cell>
        </row>
        <row r="296">
          <cell r="A296" t="str">
            <v>130504           I           I-----------Door Actuator</v>
          </cell>
        </row>
        <row r="297">
          <cell r="A297" t="str">
            <v>130505           I           I-----------Opening &amp; Closing - Monitor &amp; Signalling</v>
          </cell>
        </row>
        <row r="298">
          <cell r="A298" t="str">
            <v>130506           I           I-----------Safety Control</v>
          </cell>
        </row>
        <row r="299">
          <cell r="A299" t="str">
            <v>14HEATING, VENTILATION &amp; AIR CONDITIONING</v>
          </cell>
        </row>
        <row r="300">
          <cell r="A300" t="str">
            <v>1401           I-----------PASSENGERS HEATING, VENTILATION &amp; AIR CONDITIONING</v>
          </cell>
        </row>
        <row r="301">
          <cell r="A301" t="str">
            <v>1402           I-----------CREW HEATING, VENTILATION &amp; AIR CONDITIONING</v>
          </cell>
        </row>
        <row r="302">
          <cell r="A302" t="str">
            <v>90MAINTENANCE &amp; TROUBLESHOOTING FUNCTIONS</v>
          </cell>
        </row>
        <row r="303">
          <cell r="A303" t="str">
            <v>9001           I-----------TOOLS ON THE TRAIN</v>
          </cell>
        </row>
        <row r="304">
          <cell r="A304" t="str">
            <v>900101           I           I-----------Wrecking Tools</v>
          </cell>
        </row>
        <row r="305">
          <cell r="A305" t="str">
            <v>900102           I           I-----------Safety Tools</v>
          </cell>
        </row>
        <row r="306">
          <cell r="A306" t="str">
            <v>9002           I-----------COMPUTER AIDED TROUBLESHOOTING</v>
          </cell>
        </row>
        <row r="307">
          <cell r="A307" t="str">
            <v>9003           I-----------FIXED DEVICES</v>
          </cell>
        </row>
        <row r="308">
          <cell r="A308" t="str">
            <v>900301           I           I-----------Cleaning Devices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_Update for WCM"/>
      <sheetName val="Структура"/>
      <sheetName val="Алгоритм"/>
      <sheetName val="1.1 Паспорт"/>
      <sheetName val="1.2 Сценарий"/>
      <sheetName val="1.3.1 ОбъемПроизв"/>
      <sheetName val="Поставки"/>
      <sheetName val="1.3.2 ОТМ"/>
      <sheetName val="1.3.2 ОТМ (УМГ)"/>
      <sheetName val="1.3.2 ОТМ (ЭМГ)"/>
      <sheetName val="1.4 ПланСоцЗатр"/>
      <sheetName val="1.5 ПСнижЗатр"/>
      <sheetName val="ПСнижЗатрЭМГ"/>
      <sheetName val="ПСнижЗатрУМГ"/>
      <sheetName val="1.6 КФУ"/>
      <sheetName val="1.7 ИнвестПроекты"/>
      <sheetName val="1.8 Займы"/>
      <sheetName val="2.1 Доходы"/>
      <sheetName val="2.2 ОтклОТМ"/>
      <sheetName val="промеж. себестоим"/>
      <sheetName val="2.3 Себестоимость"/>
      <sheetName val="2.3 Себестоимость УМГ"/>
      <sheetName val="2.3 Себестоимость ЭМГ"/>
      <sheetName val="2.4 Непроизв. расходы"/>
      <sheetName val="2.4 Непроизв. расходы УМГ"/>
      <sheetName val="2.4 Непроизв. расходы ЭМГ"/>
      <sheetName val="2.4 Непроизв. расходы ЦА"/>
      <sheetName val="промеж. КВЛ"/>
      <sheetName val="2.5 КВЛ"/>
      <sheetName val="2.5 КВЛ_УМГ"/>
      <sheetName val="2.5 КВЛ_ЭМГ"/>
      <sheetName val="2.5 КВЛ_ЦА"/>
      <sheetName val="Займы в валюте"/>
      <sheetName val="4061-KZ"/>
      <sheetName val="3744-KZ"/>
      <sheetName val="Султанат Оман"/>
      <sheetName val="BNP Paribas"/>
      <sheetName val="2.6 Займы в тенге"/>
      <sheetName val="2.7 Налоги"/>
      <sheetName val="2.8 Труд"/>
      <sheetName val="2.8 Труд УМГ"/>
      <sheetName val="2.8 Труд ЭМГ"/>
      <sheetName val="2.8 Труд ЦА"/>
      <sheetName val="3 Справ"/>
      <sheetName val="Cash_All"/>
      <sheetName val="Ден.поток"/>
      <sheetName val="KPI"/>
      <sheetName val="Dir_Cash"/>
      <sheetName val="Indir_Cash"/>
      <sheetName val="1БП"/>
      <sheetName val="2.1БП"/>
      <sheetName val="2.2БП"/>
      <sheetName val="3БП"/>
      <sheetName val="4БП"/>
      <sheetName val="5БП"/>
      <sheetName val="6БП"/>
      <sheetName val="7БП"/>
      <sheetName val="8БП"/>
      <sheetName val="9БП"/>
      <sheetName val="10БП"/>
      <sheetName val="1NK"/>
      <sheetName val="2NK"/>
      <sheetName val="3NK"/>
      <sheetName val="4NK"/>
      <sheetName val="5NK"/>
      <sheetName val="6NK"/>
      <sheetName val="FC"/>
      <sheetName val="ЦентрЗатр"/>
      <sheetName val="ЕдИзм"/>
      <sheetName val="Предпр"/>
      <sheetName val="1_3_2 ОТМ"/>
      <sheetName val="2_2 ОтклОТМ"/>
      <sheetName val="7.1"/>
      <sheetName val="Содержание"/>
      <sheetName val="Captions"/>
      <sheetName val="Форма2"/>
      <sheetName val="6НК-cт."/>
      <sheetName val="из сем"/>
      <sheetName val="KAZAK RECO ST 99"/>
      <sheetName val="RD_610"/>
      <sheetName val="свод по доходам"/>
      <sheetName val="TB"/>
      <sheetName val="PR CN"/>
      <sheetName val="Пр2"/>
      <sheetName val="H3.100 Rollforward"/>
      <sheetName val="Hidden"/>
      <sheetName val="ЯНВАРЬ"/>
      <sheetName val="Const"/>
      <sheetName val="AFE's  By Afe"/>
      <sheetName val="Cover"/>
      <sheetName val="3НК"/>
      <sheetName val="12июля"/>
      <sheetName val="Links"/>
      <sheetName val="BP_Update_for_WCM"/>
      <sheetName val="1_1_Паспорт"/>
      <sheetName val="1_2_Сценарий"/>
      <sheetName val="1_3_1_ОбъемПроизв"/>
      <sheetName val="1_3_2_ОТМ"/>
      <sheetName val="1_3_2_ОТМ_(УМГ)"/>
      <sheetName val="1_3_2_ОТМ_(ЭМГ)"/>
      <sheetName val="1_4_ПланСоцЗатр"/>
      <sheetName val="1_5_ПСнижЗатр"/>
      <sheetName val="1_6_КФУ"/>
      <sheetName val="1_7_ИнвестПроекты"/>
      <sheetName val="1_8_Займы"/>
      <sheetName val="2_1_Доходы"/>
      <sheetName val="2_2_ОтклОТМ"/>
      <sheetName val="промеж__себестоим"/>
      <sheetName val="2_3_Себестоимость"/>
      <sheetName val="2_3_Себестоимость_УМГ"/>
      <sheetName val="2_3_Себестоимость_ЭМГ"/>
      <sheetName val="2_4_Непроизв__расходы"/>
      <sheetName val="2_4_Непроизв__расходы_УМГ"/>
      <sheetName val="2_4_Непроизв__расходы_ЭМГ"/>
      <sheetName val="2_4_Непроизв__расходы_ЦА"/>
      <sheetName val="промеж__КВЛ"/>
      <sheetName val="2_5_КВЛ"/>
      <sheetName val="2_5_КВЛ_УМГ"/>
      <sheetName val="2_5_КВЛ_ЭМГ"/>
      <sheetName val="2_5_КВЛ_ЦА"/>
      <sheetName val="Займы_в_валюте"/>
      <sheetName val="Султанат_Оман"/>
      <sheetName val="BNP_Paribas"/>
      <sheetName val="2_6_Займы_в_тенге"/>
      <sheetName val="2_7_Налоги"/>
      <sheetName val="2_8_Труд"/>
      <sheetName val="2_8_Труд_УМГ"/>
      <sheetName val="2_8_Труд_ЭМГ"/>
      <sheetName val="2_8_Труд_ЦА"/>
      <sheetName val="3_Справ"/>
      <sheetName val="Ден_поток"/>
      <sheetName val="2_1БП"/>
      <sheetName val="2_2БП"/>
      <sheetName val="1_3_2_ОТМ1"/>
      <sheetName val="2_2_ОтклОТМ1"/>
      <sheetName val="Info"/>
      <sheetName val="из_сем"/>
      <sheetName val="Добыча_нефти4"/>
      <sheetName val="поставка_сравн13"/>
      <sheetName val="#ССЫЛКА"/>
      <sheetName val="СписокТЭП"/>
      <sheetName val="L-1"/>
      <sheetName val="Нефть"/>
      <sheetName val="BP_Update_for_WCM1"/>
      <sheetName val="1_1_Паспорт1"/>
      <sheetName val="1_2_Сценарий1"/>
      <sheetName val="1_3_1_ОбъемПроизв1"/>
      <sheetName val="1_3_2_ОТМ2"/>
      <sheetName val="1_3_2_ОТМ_(УМГ)1"/>
      <sheetName val="1_3_2_ОТМ_(ЭМГ)1"/>
      <sheetName val="1_4_ПланСоцЗатр1"/>
      <sheetName val="1_5_ПСнижЗатр1"/>
      <sheetName val="1_6_КФУ1"/>
      <sheetName val="1_7_ИнвестПроекты1"/>
      <sheetName val="1_8_Займы1"/>
      <sheetName val="2_1_Доходы1"/>
      <sheetName val="2_2_ОтклОТМ2"/>
      <sheetName val="промеж__себестоим1"/>
      <sheetName val="2_3_Себестоимость1"/>
      <sheetName val="2_3_Себестоимость_УМГ1"/>
      <sheetName val="2_3_Себестоимость_ЭМГ1"/>
      <sheetName val="2_4_Непроизв__расходы1"/>
      <sheetName val="2_4_Непроизв__расходы_УМГ1"/>
      <sheetName val="2_4_Непроизв__расходы_ЭМГ1"/>
      <sheetName val="2_4_Непроизв__расходы_ЦА1"/>
      <sheetName val="промеж__КВЛ1"/>
      <sheetName val="2_5_КВЛ1"/>
      <sheetName val="2_5_КВЛ_УМГ1"/>
      <sheetName val="2_5_КВЛ_ЭМГ1"/>
      <sheetName val="2_5_КВЛ_ЦА1"/>
      <sheetName val="Займы_в_валюте1"/>
      <sheetName val="Султанат_Оман1"/>
      <sheetName val="BNP_Paribas1"/>
      <sheetName val="2_6_Займы_в_тенге1"/>
      <sheetName val="2_7_Налоги1"/>
      <sheetName val="2_8_Труд1"/>
      <sheetName val="2_8_Труд_УМГ1"/>
      <sheetName val="2_8_Труд_ЭМГ1"/>
      <sheetName val="2_8_Труд_ЦА1"/>
      <sheetName val="3_Справ1"/>
      <sheetName val="Ден_поток1"/>
      <sheetName val="2_1БП1"/>
      <sheetName val="2_2БП1"/>
      <sheetName val="1_3_2_ОТМ3"/>
      <sheetName val="2_2_ОтклОТМ3"/>
      <sheetName val="BP_Update_for_WCM2"/>
      <sheetName val="1_1_Паспорт2"/>
      <sheetName val="1_2_Сценарий2"/>
      <sheetName val="1_3_1_ОбъемПроизв2"/>
      <sheetName val="1_3_2_ОТМ4"/>
      <sheetName val="1_3_2_ОТМ_(УМГ)2"/>
      <sheetName val="1_3_2_ОТМ_(ЭМГ)2"/>
      <sheetName val="1_4_ПланСоцЗатр2"/>
      <sheetName val="1_5_ПСнижЗатр2"/>
      <sheetName val="1_6_КФУ2"/>
      <sheetName val="1_7_ИнвестПроекты2"/>
      <sheetName val="1_8_Займы2"/>
      <sheetName val="2_1_Доходы2"/>
      <sheetName val="2_2_ОтклОТМ4"/>
      <sheetName val="промеж__себестоим2"/>
      <sheetName val="2_3_Себестоимость2"/>
      <sheetName val="2_3_Себестоимость_УМГ2"/>
      <sheetName val="2_3_Себестоимость_ЭМГ2"/>
      <sheetName val="2_4_Непроизв__расходы2"/>
      <sheetName val="2_4_Непроизв__расходы_УМГ2"/>
      <sheetName val="2_4_Непроизв__расходы_ЭМГ2"/>
      <sheetName val="2_4_Непроизв__расходы_ЦА2"/>
      <sheetName val="промеж__КВЛ2"/>
      <sheetName val="2_5_КВЛ2"/>
      <sheetName val="2_5_КВЛ_УМГ2"/>
      <sheetName val="2_5_КВЛ_ЭМГ2"/>
      <sheetName val="2_5_КВЛ_ЦА2"/>
      <sheetName val="Займы_в_валюте2"/>
      <sheetName val="Султанат_Оман2"/>
      <sheetName val="BNP_Paribas2"/>
      <sheetName val="2_6_Займы_в_тенге2"/>
      <sheetName val="2_7_Налоги2"/>
      <sheetName val="2_8_Труд2"/>
      <sheetName val="2_8_Труд_УМГ2"/>
      <sheetName val="2_8_Труд_ЭМГ2"/>
      <sheetName val="2_8_Труд_ЦА2"/>
      <sheetName val="3_Справ2"/>
      <sheetName val="Ден_поток2"/>
      <sheetName val="2_1БП2"/>
      <sheetName val="2_2БП2"/>
      <sheetName val="1_3_2_ОТМ5"/>
      <sheetName val="2_2_ОтклОТМ5"/>
      <sheetName val="FES"/>
      <sheetName val="расчет (сити)  (2)"/>
      <sheetName val="расчет (сити)  (3)"/>
      <sheetName val="SA Procedures"/>
      <sheetName val="MetaData"/>
      <sheetName val="ВОЛС"/>
      <sheetName val="misc"/>
      <sheetName val="Собственный капитал"/>
      <sheetName val="Production_Ref Q-1-3"/>
      <sheetName val="Analytics"/>
      <sheetName val="FS-97"/>
      <sheetName val="Список документов"/>
      <sheetName val="7"/>
      <sheetName val="10"/>
      <sheetName val="1"/>
      <sheetName val="Capex"/>
      <sheetName val="Kolommen_balans"/>
      <sheetName val="ЛСЦ начисленное на 31.12.08"/>
      <sheetName val="ЛЛизинг начис. на 31.12.08"/>
      <sheetName val="структура долга-2"/>
      <sheetName val="Начисления процентов"/>
      <sheetName val="д.7.001"/>
      <sheetName val="OffshoreBatchReport"/>
      <sheetName val="$ IS"/>
      <sheetName val="Anlagevermögen"/>
      <sheetName val="list_with_code"/>
      <sheetName val="Статьи"/>
      <sheetName val="KCC"/>
      <sheetName val="7_1"/>
      <sheetName val="7_11"/>
      <sheetName val="Мебель"/>
      <sheetName val="  2.3.2"/>
      <sheetName val="2 БО"/>
      <sheetName val="IS"/>
      <sheetName val="LBS Remin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жн.2004"/>
      <sheetName val="Query1NK"/>
      <sheetName val="Query1NK_KZ"/>
      <sheetName val="1NK"/>
      <sheetName val="РасчСрЗП"/>
      <sheetName val="Предпр"/>
      <sheetName val="ЦентрЗатр"/>
      <sheetName val="ЕдИзм"/>
      <sheetName val="Группы"/>
      <sheetName val="Graph"/>
      <sheetName val="LBS Reminder"/>
    </sheetNames>
    <sheetDataSet>
      <sheetData sheetId="0" refreshError="1"/>
      <sheetData sheetId="1" refreshError="1"/>
      <sheetData sheetId="2" refreshError="1"/>
      <sheetData sheetId="3" refreshError="1">
        <row r="11">
          <cell r="R11">
            <v>9322.9</v>
          </cell>
          <cell r="S11">
            <v>9450.3700000000008</v>
          </cell>
          <cell r="T11">
            <v>9518.6299999999992</v>
          </cell>
        </row>
        <row r="12">
          <cell r="R12">
            <v>9322.9</v>
          </cell>
          <cell r="S12">
            <v>9450.3700000000008</v>
          </cell>
          <cell r="T12">
            <v>9518.6299999999992</v>
          </cell>
        </row>
        <row r="13">
          <cell r="R13">
            <v>9300</v>
          </cell>
          <cell r="S13">
            <v>9430</v>
          </cell>
          <cell r="T13">
            <v>9500</v>
          </cell>
        </row>
        <row r="14">
          <cell r="R14">
            <v>22.9</v>
          </cell>
          <cell r="S14">
            <v>20.37</v>
          </cell>
          <cell r="T14">
            <v>18.63</v>
          </cell>
        </row>
        <row r="15">
          <cell r="R15">
            <v>2150</v>
          </cell>
          <cell r="S15">
            <v>2200</v>
          </cell>
          <cell r="T15">
            <v>2200</v>
          </cell>
        </row>
        <row r="16">
          <cell r="R16">
            <v>808.2</v>
          </cell>
          <cell r="S16">
            <v>751.62</v>
          </cell>
          <cell r="T16">
            <v>699.1</v>
          </cell>
        </row>
        <row r="17">
          <cell r="R17">
            <v>136</v>
          </cell>
          <cell r="S17">
            <v>133.56</v>
          </cell>
          <cell r="T17">
            <v>131.91</v>
          </cell>
        </row>
        <row r="18">
          <cell r="R18">
            <v>3900</v>
          </cell>
          <cell r="S18">
            <v>3900</v>
          </cell>
          <cell r="T18">
            <v>3900</v>
          </cell>
        </row>
        <row r="19">
          <cell r="R19">
            <v>0</v>
          </cell>
          <cell r="S19">
            <v>0</v>
          </cell>
          <cell r="T19">
            <v>0</v>
          </cell>
        </row>
        <row r="25">
          <cell r="R25">
            <v>0</v>
          </cell>
          <cell r="S25">
            <v>0</v>
          </cell>
        </row>
        <row r="26">
          <cell r="R26" t="str">
            <v>-</v>
          </cell>
          <cell r="S26" t="str">
            <v>-</v>
          </cell>
          <cell r="T26" t="str">
            <v>-</v>
          </cell>
        </row>
        <row r="27">
          <cell r="R27" t="str">
            <v>-</v>
          </cell>
          <cell r="S27" t="str">
            <v>-</v>
          </cell>
          <cell r="T27" t="str">
            <v>-</v>
          </cell>
        </row>
        <row r="28">
          <cell r="R28" t="str">
            <v>-</v>
          </cell>
          <cell r="S28" t="str">
            <v>-</v>
          </cell>
          <cell r="T28" t="str">
            <v>-</v>
          </cell>
        </row>
        <row r="29">
          <cell r="R29" t="str">
            <v>-</v>
          </cell>
          <cell r="S29" t="str">
            <v>-</v>
          </cell>
          <cell r="T29" t="str">
            <v>-</v>
          </cell>
        </row>
        <row r="30">
          <cell r="R30" t="str">
            <v>-</v>
          </cell>
          <cell r="S30" t="str">
            <v>-</v>
          </cell>
          <cell r="T30" t="str">
            <v>-</v>
          </cell>
        </row>
        <row r="31">
          <cell r="R31">
            <v>0</v>
          </cell>
          <cell r="S31">
            <v>0</v>
          </cell>
        </row>
        <row r="32">
          <cell r="R32">
            <v>0</v>
          </cell>
          <cell r="S32">
            <v>0</v>
          </cell>
          <cell r="T32">
            <v>0</v>
          </cell>
        </row>
        <row r="33">
          <cell r="R33">
            <v>0</v>
          </cell>
          <cell r="S33">
            <v>0</v>
          </cell>
          <cell r="T33">
            <v>0</v>
          </cell>
        </row>
        <row r="34">
          <cell r="R34">
            <v>0</v>
          </cell>
          <cell r="S34">
            <v>0</v>
          </cell>
          <cell r="T34">
            <v>0</v>
          </cell>
        </row>
        <row r="35">
          <cell r="R35">
            <v>0</v>
          </cell>
          <cell r="S35">
            <v>0</v>
          </cell>
          <cell r="T35">
            <v>0</v>
          </cell>
        </row>
        <row r="36">
          <cell r="R36">
            <v>0</v>
          </cell>
          <cell r="S36">
            <v>0</v>
          </cell>
          <cell r="T36">
            <v>0</v>
          </cell>
        </row>
        <row r="37">
          <cell r="R37">
            <v>41194</v>
          </cell>
          <cell r="S37">
            <v>50248</v>
          </cell>
          <cell r="T37">
            <v>51309</v>
          </cell>
        </row>
        <row r="38">
          <cell r="R38">
            <v>36574</v>
          </cell>
          <cell r="S38">
            <v>44148</v>
          </cell>
          <cell r="T38">
            <v>45009</v>
          </cell>
        </row>
        <row r="39">
          <cell r="R39">
            <v>36574</v>
          </cell>
          <cell r="S39">
            <v>44148</v>
          </cell>
          <cell r="T39">
            <v>45009</v>
          </cell>
        </row>
        <row r="40">
          <cell r="R40">
            <v>36574</v>
          </cell>
          <cell r="S40">
            <v>44148</v>
          </cell>
          <cell r="T40">
            <v>45009</v>
          </cell>
        </row>
        <row r="41">
          <cell r="R41">
            <v>18078</v>
          </cell>
          <cell r="S41">
            <v>18439.560000000001</v>
          </cell>
          <cell r="T41">
            <v>18808.351200000001</v>
          </cell>
        </row>
        <row r="42">
          <cell r="R42">
            <v>0</v>
          </cell>
          <cell r="S42">
            <v>0</v>
          </cell>
          <cell r="T42">
            <v>0</v>
          </cell>
        </row>
        <row r="43">
          <cell r="R43" t="str">
            <v>-</v>
          </cell>
          <cell r="S43" t="str">
            <v>-</v>
          </cell>
          <cell r="T43" t="str">
            <v>-</v>
          </cell>
        </row>
        <row r="44">
          <cell r="R44" t="str">
            <v>-</v>
          </cell>
          <cell r="S44" t="str">
            <v>-</v>
          </cell>
          <cell r="T44" t="str">
            <v>-</v>
          </cell>
        </row>
        <row r="45">
          <cell r="R45">
            <v>0</v>
          </cell>
          <cell r="S45">
            <v>0</v>
          </cell>
          <cell r="T45">
            <v>0</v>
          </cell>
        </row>
        <row r="46">
          <cell r="R46">
            <v>0</v>
          </cell>
          <cell r="S46">
            <v>0</v>
          </cell>
          <cell r="T46">
            <v>0</v>
          </cell>
        </row>
        <row r="47">
          <cell r="R47" t="str">
            <v>-</v>
          </cell>
          <cell r="S47" t="str">
            <v>-</v>
          </cell>
          <cell r="T47" t="str">
            <v>-</v>
          </cell>
        </row>
        <row r="48">
          <cell r="R48" t="str">
            <v>-</v>
          </cell>
          <cell r="S48" t="str">
            <v>-</v>
          </cell>
          <cell r="T48" t="str">
            <v>-</v>
          </cell>
        </row>
        <row r="49">
          <cell r="R49" t="str">
            <v>-</v>
          </cell>
          <cell r="S49" t="str">
            <v>-</v>
          </cell>
          <cell r="T49" t="str">
            <v>-</v>
          </cell>
        </row>
        <row r="50">
          <cell r="R50">
            <v>0</v>
          </cell>
          <cell r="S50">
            <v>0</v>
          </cell>
          <cell r="T50">
            <v>0</v>
          </cell>
        </row>
        <row r="51">
          <cell r="R51">
            <v>4620</v>
          </cell>
          <cell r="S51">
            <v>6100</v>
          </cell>
          <cell r="T51">
            <v>6300</v>
          </cell>
        </row>
        <row r="52">
          <cell r="R52">
            <v>4620</v>
          </cell>
          <cell r="S52">
            <v>6100</v>
          </cell>
          <cell r="T52">
            <v>6300</v>
          </cell>
        </row>
        <row r="53">
          <cell r="R53">
            <v>4620</v>
          </cell>
          <cell r="S53">
            <v>6100</v>
          </cell>
          <cell r="T53">
            <v>6300</v>
          </cell>
        </row>
        <row r="54">
          <cell r="R54">
            <v>7920</v>
          </cell>
          <cell r="S54">
            <v>8040</v>
          </cell>
          <cell r="T54">
            <v>8080</v>
          </cell>
        </row>
        <row r="55">
          <cell r="R55" t="str">
            <v>-</v>
          </cell>
          <cell r="S55" t="str">
            <v>-</v>
          </cell>
          <cell r="T55" t="str">
            <v>-</v>
          </cell>
        </row>
        <row r="56">
          <cell r="R56" t="str">
            <v>-</v>
          </cell>
          <cell r="S56" t="str">
            <v>-</v>
          </cell>
          <cell r="T56" t="str">
            <v>-</v>
          </cell>
        </row>
        <row r="57">
          <cell r="R57">
            <v>1600</v>
          </cell>
          <cell r="S57">
            <v>571</v>
          </cell>
          <cell r="T57">
            <v>571</v>
          </cell>
        </row>
        <row r="58">
          <cell r="R58">
            <v>116712</v>
          </cell>
          <cell r="S58">
            <v>128266</v>
          </cell>
          <cell r="T58">
            <v>137386</v>
          </cell>
        </row>
        <row r="59">
          <cell r="R59">
            <v>116712</v>
          </cell>
          <cell r="S59">
            <v>128266</v>
          </cell>
          <cell r="T59">
            <v>137386</v>
          </cell>
        </row>
        <row r="60">
          <cell r="R60">
            <v>116712</v>
          </cell>
          <cell r="S60">
            <v>128266</v>
          </cell>
          <cell r="T60">
            <v>137386</v>
          </cell>
        </row>
        <row r="61">
          <cell r="R61">
            <v>2469.9199520000002</v>
          </cell>
          <cell r="S61">
            <v>2697</v>
          </cell>
          <cell r="T61">
            <v>2737</v>
          </cell>
        </row>
        <row r="62">
          <cell r="R62">
            <v>3534.5</v>
          </cell>
          <cell r="S62">
            <v>4223</v>
          </cell>
          <cell r="T62">
            <v>4256</v>
          </cell>
        </row>
        <row r="63">
          <cell r="R63">
            <v>0</v>
          </cell>
          <cell r="S63">
            <v>2469078.29</v>
          </cell>
          <cell r="T63">
            <v>2469078.29</v>
          </cell>
        </row>
        <row r="64">
          <cell r="R64">
            <v>50350</v>
          </cell>
          <cell r="S64">
            <v>50350</v>
          </cell>
          <cell r="T64">
            <v>50350</v>
          </cell>
        </row>
        <row r="65">
          <cell r="R65">
            <v>2900</v>
          </cell>
          <cell r="S65">
            <v>3200</v>
          </cell>
          <cell r="T65">
            <v>3500</v>
          </cell>
        </row>
        <row r="66">
          <cell r="R66">
            <v>2900</v>
          </cell>
          <cell r="S66">
            <v>3200</v>
          </cell>
          <cell r="T66">
            <v>3500</v>
          </cell>
        </row>
        <row r="67">
          <cell r="R67">
            <v>2900</v>
          </cell>
          <cell r="S67">
            <v>3200</v>
          </cell>
          <cell r="T67">
            <v>3500</v>
          </cell>
        </row>
        <row r="68">
          <cell r="R68" t="str">
            <v>-</v>
          </cell>
          <cell r="S68" t="str">
            <v>-</v>
          </cell>
          <cell r="T68" t="str">
            <v>-</v>
          </cell>
        </row>
        <row r="69">
          <cell r="R69" t="str">
            <v>-</v>
          </cell>
          <cell r="S69" t="str">
            <v>-</v>
          </cell>
          <cell r="T69" t="str">
            <v>-</v>
          </cell>
        </row>
        <row r="70">
          <cell r="R70" t="str">
            <v>-</v>
          </cell>
          <cell r="S70" t="str">
            <v>-</v>
          </cell>
          <cell r="T70" t="str">
            <v>-</v>
          </cell>
        </row>
        <row r="71">
          <cell r="R71">
            <v>0</v>
          </cell>
          <cell r="S71">
            <v>0</v>
          </cell>
          <cell r="T71">
            <v>0</v>
          </cell>
        </row>
        <row r="73">
          <cell r="R73">
            <v>1961960</v>
          </cell>
          <cell r="S73">
            <v>2009460</v>
          </cell>
          <cell r="T73">
            <v>2006460</v>
          </cell>
        </row>
        <row r="74">
          <cell r="R74">
            <v>134700.5</v>
          </cell>
          <cell r="S74">
            <v>141440</v>
          </cell>
          <cell r="T74">
            <v>142430</v>
          </cell>
        </row>
        <row r="75">
          <cell r="R75">
            <v>9530100</v>
          </cell>
          <cell r="S75">
            <v>9610500</v>
          </cell>
          <cell r="T75">
            <v>9680500</v>
          </cell>
        </row>
        <row r="76">
          <cell r="R76">
            <v>1419613</v>
          </cell>
          <cell r="S76">
            <v>1419613</v>
          </cell>
          <cell r="T76">
            <v>1419613</v>
          </cell>
        </row>
        <row r="77">
          <cell r="R77">
            <v>5511613</v>
          </cell>
          <cell r="S77">
            <v>5511613</v>
          </cell>
          <cell r="T77">
            <v>5511613</v>
          </cell>
        </row>
        <row r="78">
          <cell r="R78">
            <v>481408241.04862428</v>
          </cell>
          <cell r="S78">
            <v>447493322.9770565</v>
          </cell>
          <cell r="T78">
            <v>455610109.99936372</v>
          </cell>
        </row>
        <row r="79">
          <cell r="R79">
            <v>217330568.95936</v>
          </cell>
          <cell r="S79">
            <v>188060279.00523299</v>
          </cell>
          <cell r="T79">
            <v>183965935.0315696</v>
          </cell>
        </row>
        <row r="80">
          <cell r="R80">
            <v>217330568.95936</v>
          </cell>
          <cell r="S80">
            <v>188060279.00523299</v>
          </cell>
          <cell r="T80">
            <v>183965935.0315696</v>
          </cell>
        </row>
        <row r="81">
          <cell r="R81">
            <v>189298931.15211999</v>
          </cell>
          <cell r="S81">
            <v>164134972.88840002</v>
          </cell>
          <cell r="T81">
            <v>160783713.53599998</v>
          </cell>
        </row>
        <row r="82">
          <cell r="R82">
            <v>24571785.849999998</v>
          </cell>
          <cell r="S82">
            <v>21463697.544072948</v>
          </cell>
          <cell r="T82">
            <v>20897717.689969603</v>
          </cell>
        </row>
        <row r="83">
          <cell r="R83">
            <v>1865670.5000000002</v>
          </cell>
          <cell r="S83">
            <v>928610.79999999993</v>
          </cell>
          <cell r="T83">
            <v>783494.4</v>
          </cell>
        </row>
        <row r="84">
          <cell r="R84">
            <v>1432174.0712399997</v>
          </cell>
          <cell r="S84">
            <v>1371056.8727599997</v>
          </cell>
          <cell r="T84">
            <v>1339068.5056</v>
          </cell>
        </row>
        <row r="85">
          <cell r="R85">
            <v>162007.386</v>
          </cell>
          <cell r="S85">
            <v>161940.9</v>
          </cell>
          <cell r="T85">
            <v>161940.9</v>
          </cell>
        </row>
        <row r="86">
          <cell r="R86">
            <v>2484252</v>
          </cell>
          <cell r="S86">
            <v>2533937.04</v>
          </cell>
          <cell r="T86">
            <v>2584615.7808000003</v>
          </cell>
        </row>
        <row r="87">
          <cell r="R87">
            <v>0</v>
          </cell>
          <cell r="S87">
            <v>0</v>
          </cell>
          <cell r="T87">
            <v>0</v>
          </cell>
        </row>
        <row r="93">
          <cell r="R93">
            <v>0</v>
          </cell>
          <cell r="S93">
            <v>0</v>
          </cell>
          <cell r="T93">
            <v>0</v>
          </cell>
        </row>
        <row r="94">
          <cell r="R94" t="str">
            <v>-</v>
          </cell>
          <cell r="S94" t="str">
            <v>-</v>
          </cell>
          <cell r="T94" t="str">
            <v>-</v>
          </cell>
        </row>
        <row r="95">
          <cell r="R95" t="str">
            <v>-</v>
          </cell>
          <cell r="S95" t="str">
            <v>-</v>
          </cell>
          <cell r="T95" t="str">
            <v>-</v>
          </cell>
        </row>
        <row r="96">
          <cell r="R96" t="str">
            <v>-</v>
          </cell>
          <cell r="S96" t="str">
            <v>-</v>
          </cell>
          <cell r="T96" t="str">
            <v>-</v>
          </cell>
        </row>
        <row r="97">
          <cell r="R97" t="str">
            <v>-</v>
          </cell>
          <cell r="S97" t="str">
            <v>-</v>
          </cell>
          <cell r="T97" t="str">
            <v>-</v>
          </cell>
        </row>
        <row r="98">
          <cell r="R98" t="str">
            <v>-</v>
          </cell>
          <cell r="S98" t="str">
            <v>-</v>
          </cell>
          <cell r="T98" t="str">
            <v>-</v>
          </cell>
        </row>
        <row r="99">
          <cell r="R99">
            <v>0</v>
          </cell>
          <cell r="S99">
            <v>0</v>
          </cell>
          <cell r="T99">
            <v>0</v>
          </cell>
        </row>
        <row r="100">
          <cell r="R100">
            <v>0</v>
          </cell>
          <cell r="S100">
            <v>0</v>
          </cell>
          <cell r="T100">
            <v>0</v>
          </cell>
        </row>
        <row r="101">
          <cell r="R101">
            <v>0</v>
          </cell>
          <cell r="S101">
            <v>0</v>
          </cell>
          <cell r="T101">
            <v>0</v>
          </cell>
        </row>
        <row r="102">
          <cell r="R102">
            <v>0</v>
          </cell>
          <cell r="S102">
            <v>0</v>
          </cell>
          <cell r="T102">
            <v>0</v>
          </cell>
        </row>
        <row r="103">
          <cell r="R103" t="str">
            <v>-</v>
          </cell>
          <cell r="S103" t="str">
            <v>-</v>
          </cell>
          <cell r="T103" t="str">
            <v>-</v>
          </cell>
        </row>
        <row r="104">
          <cell r="R104" t="str">
            <v>-</v>
          </cell>
          <cell r="S104" t="str">
            <v>-</v>
          </cell>
          <cell r="T104" t="str">
            <v>-</v>
          </cell>
        </row>
        <row r="105">
          <cell r="R105">
            <v>132040253.43151005</v>
          </cell>
          <cell r="S105">
            <v>139401605.23566487</v>
          </cell>
          <cell r="T105">
            <v>146568195.60971832</v>
          </cell>
        </row>
        <row r="106">
          <cell r="R106">
            <v>71376584.355121985</v>
          </cell>
          <cell r="S106">
            <v>72970472.240720004</v>
          </cell>
          <cell r="T106">
            <v>74221882.778113201</v>
          </cell>
        </row>
        <row r="107">
          <cell r="R107">
            <v>57837346.705999993</v>
          </cell>
          <cell r="S107">
            <v>63320604.70792</v>
          </cell>
          <cell r="T107">
            <v>64436937.626113206</v>
          </cell>
        </row>
        <row r="108">
          <cell r="R108">
            <v>55258493.799999997</v>
          </cell>
          <cell r="S108">
            <v>60647907.843999997</v>
          </cell>
          <cell r="T108">
            <v>61689013.990000002</v>
          </cell>
        </row>
        <row r="109">
          <cell r="R109">
            <v>1719873.47</v>
          </cell>
          <cell r="S109">
            <v>1754270.9394</v>
          </cell>
          <cell r="T109">
            <v>1789356.358188</v>
          </cell>
        </row>
        <row r="110">
          <cell r="R110" t="str">
            <v>-</v>
          </cell>
          <cell r="S110" t="str">
            <v>-</v>
          </cell>
          <cell r="T110" t="str">
            <v>-</v>
          </cell>
        </row>
        <row r="111">
          <cell r="R111" t="str">
            <v>-</v>
          </cell>
          <cell r="S111" t="str">
            <v>-</v>
          </cell>
          <cell r="T111" t="str">
            <v>-</v>
          </cell>
        </row>
        <row r="112">
          <cell r="R112">
            <v>858979.43599999999</v>
          </cell>
          <cell r="S112">
            <v>918425.92452000012</v>
          </cell>
          <cell r="T112">
            <v>958567.27792520006</v>
          </cell>
        </row>
        <row r="113">
          <cell r="R113">
            <v>13539237.649121998</v>
          </cell>
          <cell r="S113">
            <v>9649867.5328000002</v>
          </cell>
          <cell r="T113">
            <v>9784945.1520000007</v>
          </cell>
        </row>
        <row r="114">
          <cell r="R114">
            <v>8960867.9999999981</v>
          </cell>
          <cell r="S114">
            <v>6770080</v>
          </cell>
          <cell r="T114">
            <v>6912000</v>
          </cell>
        </row>
        <row r="115">
          <cell r="R115">
            <v>1607702.4</v>
          </cell>
          <cell r="S115">
            <v>1282461.6000000001</v>
          </cell>
          <cell r="T115">
            <v>1290427.2</v>
          </cell>
        </row>
        <row r="116">
          <cell r="R116">
            <v>148162.5</v>
          </cell>
          <cell r="S116">
            <v>145350</v>
          </cell>
          <cell r="T116">
            <v>144000</v>
          </cell>
        </row>
        <row r="117">
          <cell r="R117">
            <v>396042</v>
          </cell>
          <cell r="S117">
            <v>3000</v>
          </cell>
          <cell r="T117">
            <v>3000</v>
          </cell>
        </row>
        <row r="118">
          <cell r="R118">
            <v>2426462.7491219994</v>
          </cell>
          <cell r="S118">
            <v>1448975.9327999998</v>
          </cell>
          <cell r="T118">
            <v>1435517.952</v>
          </cell>
        </row>
        <row r="119">
          <cell r="R119">
            <v>0</v>
          </cell>
          <cell r="S119">
            <v>0</v>
          </cell>
          <cell r="T119">
            <v>0</v>
          </cell>
        </row>
        <row r="120">
          <cell r="R120">
            <v>0</v>
          </cell>
          <cell r="S120">
            <v>0</v>
          </cell>
          <cell r="T120">
            <v>0</v>
          </cell>
        </row>
        <row r="121">
          <cell r="R121" t="str">
            <v>-</v>
          </cell>
          <cell r="S121" t="str">
            <v>-</v>
          </cell>
          <cell r="T121" t="str">
            <v>-</v>
          </cell>
        </row>
        <row r="122">
          <cell r="R122" t="str">
            <v>-</v>
          </cell>
          <cell r="S122" t="str">
            <v>-</v>
          </cell>
          <cell r="T122" t="str">
            <v>-</v>
          </cell>
        </row>
        <row r="123">
          <cell r="R123" t="str">
            <v>-</v>
          </cell>
          <cell r="S123" t="str">
            <v>-</v>
          </cell>
          <cell r="T123" t="str">
            <v>-</v>
          </cell>
        </row>
        <row r="124">
          <cell r="R124">
            <v>0</v>
          </cell>
          <cell r="S124">
            <v>0</v>
          </cell>
          <cell r="T124">
            <v>0</v>
          </cell>
        </row>
        <row r="125">
          <cell r="R125">
            <v>60663669.076388061</v>
          </cell>
          <cell r="S125">
            <v>66431132.994944863</v>
          </cell>
          <cell r="T125">
            <v>72346312.831605107</v>
          </cell>
        </row>
        <row r="126">
          <cell r="R126">
            <v>60663669.076388061</v>
          </cell>
          <cell r="S126">
            <v>66431132.994944863</v>
          </cell>
          <cell r="T126">
            <v>72346312.831605107</v>
          </cell>
        </row>
        <row r="127">
          <cell r="R127">
            <v>47105188</v>
          </cell>
          <cell r="S127">
            <v>52357989</v>
          </cell>
          <cell r="T127">
            <v>58136347</v>
          </cell>
        </row>
        <row r="128">
          <cell r="R128">
            <v>12397600.467692414</v>
          </cell>
          <cell r="S128">
            <v>13296330.386249218</v>
          </cell>
          <cell r="T128">
            <v>13434652.222909443</v>
          </cell>
        </row>
        <row r="129">
          <cell r="R129" t="str">
            <v>-</v>
          </cell>
          <cell r="S129" t="str">
            <v>-</v>
          </cell>
          <cell r="T129" t="str">
            <v>-</v>
          </cell>
        </row>
        <row r="130">
          <cell r="R130" t="str">
            <v>-</v>
          </cell>
          <cell r="S130" t="str">
            <v>-</v>
          </cell>
          <cell r="T130" t="str">
            <v>-</v>
          </cell>
        </row>
        <row r="131">
          <cell r="R131">
            <v>1160880.6086956523</v>
          </cell>
          <cell r="S131">
            <v>776813.60869565222</v>
          </cell>
          <cell r="T131">
            <v>775313.60869565222</v>
          </cell>
        </row>
        <row r="132">
          <cell r="R132">
            <v>0</v>
          </cell>
          <cell r="S132">
            <v>0</v>
          </cell>
          <cell r="T132">
            <v>0</v>
          </cell>
        </row>
        <row r="138">
          <cell r="R138">
            <v>92360051.432727501</v>
          </cell>
          <cell r="S138">
            <v>86111457.365097493</v>
          </cell>
          <cell r="T138">
            <v>87290671.258897498</v>
          </cell>
        </row>
        <row r="139">
          <cell r="R139">
            <v>11453401.278279999</v>
          </cell>
          <cell r="S139">
            <v>16035917.012</v>
          </cell>
          <cell r="T139">
            <v>18818097.920000002</v>
          </cell>
        </row>
        <row r="140">
          <cell r="R140">
            <v>6745750</v>
          </cell>
          <cell r="S140">
            <v>7113700</v>
          </cell>
          <cell r="T140">
            <v>7604300</v>
          </cell>
        </row>
        <row r="141">
          <cell r="R141">
            <v>4267511.2782799993</v>
          </cell>
          <cell r="S141">
            <v>8586517.0120000001</v>
          </cell>
          <cell r="T141">
            <v>10878097.92</v>
          </cell>
        </row>
        <row r="142">
          <cell r="R142" t="str">
            <v>-</v>
          </cell>
          <cell r="S142" t="str">
            <v>-</v>
          </cell>
          <cell r="T142" t="str">
            <v>-</v>
          </cell>
        </row>
        <row r="143">
          <cell r="R143" t="str">
            <v>-</v>
          </cell>
          <cell r="S143" t="str">
            <v>-</v>
          </cell>
          <cell r="T143" t="str">
            <v>-</v>
          </cell>
        </row>
        <row r="144">
          <cell r="R144">
            <v>440140</v>
          </cell>
          <cell r="S144">
            <v>335700</v>
          </cell>
          <cell r="T144">
            <v>335700</v>
          </cell>
        </row>
        <row r="145">
          <cell r="R145">
            <v>80906650.154447496</v>
          </cell>
          <cell r="S145">
            <v>70075540.353097498</v>
          </cell>
          <cell r="T145">
            <v>68472573.338897496</v>
          </cell>
        </row>
        <row r="146">
          <cell r="R146">
            <v>258390.13199999998</v>
          </cell>
          <cell r="S146">
            <v>259622.23199999996</v>
          </cell>
          <cell r="T146">
            <v>256826.88</v>
          </cell>
        </row>
        <row r="147">
          <cell r="R147">
            <v>17740.055849999997</v>
          </cell>
          <cell r="S147">
            <v>18274.047999999999</v>
          </cell>
          <cell r="T147">
            <v>18231.04</v>
          </cell>
        </row>
        <row r="148">
          <cell r="R148">
            <v>73983188.945700005</v>
          </cell>
          <cell r="S148">
            <v>62950313.052199997</v>
          </cell>
          <cell r="T148">
            <v>61150184.398000002</v>
          </cell>
        </row>
        <row r="149">
          <cell r="R149">
            <v>372801.02089749998</v>
          </cell>
          <cell r="S149">
            <v>372801.02089749998</v>
          </cell>
          <cell r="T149">
            <v>372801.02089749998</v>
          </cell>
        </row>
        <row r="150">
          <cell r="R150">
            <v>6274530</v>
          </cell>
          <cell r="S150">
            <v>6474530</v>
          </cell>
          <cell r="T150">
            <v>6674530</v>
          </cell>
        </row>
        <row r="151">
          <cell r="R151">
            <v>0</v>
          </cell>
          <cell r="S151">
            <v>0</v>
          </cell>
        </row>
        <row r="157">
          <cell r="R157">
            <v>24191596.68020704</v>
          </cell>
          <cell r="S157">
            <v>18692224</v>
          </cell>
          <cell r="T157">
            <v>22324578.636363637</v>
          </cell>
        </row>
        <row r="158">
          <cell r="R158">
            <v>0</v>
          </cell>
          <cell r="S158">
            <v>0</v>
          </cell>
          <cell r="T158">
            <v>0</v>
          </cell>
        </row>
        <row r="159">
          <cell r="R159">
            <v>0</v>
          </cell>
          <cell r="S159">
            <v>0</v>
          </cell>
          <cell r="T159">
            <v>0</v>
          </cell>
        </row>
        <row r="160">
          <cell r="R160" t="str">
            <v>-</v>
          </cell>
          <cell r="S160" t="str">
            <v>-</v>
          </cell>
          <cell r="T160" t="str">
            <v>-</v>
          </cell>
        </row>
        <row r="161">
          <cell r="R161" t="str">
            <v>-</v>
          </cell>
          <cell r="S161" t="str">
            <v>-</v>
          </cell>
          <cell r="T161" t="str">
            <v>-</v>
          </cell>
        </row>
        <row r="162">
          <cell r="R162" t="str">
            <v>-</v>
          </cell>
          <cell r="S162" t="str">
            <v>-</v>
          </cell>
          <cell r="T162" t="str">
            <v>-</v>
          </cell>
        </row>
        <row r="163">
          <cell r="R163" t="str">
            <v>-</v>
          </cell>
          <cell r="S163" t="str">
            <v>-</v>
          </cell>
          <cell r="T163" t="str">
            <v>-</v>
          </cell>
        </row>
        <row r="164">
          <cell r="R164">
            <v>0</v>
          </cell>
          <cell r="S164">
            <v>0</v>
          </cell>
          <cell r="T164">
            <v>0</v>
          </cell>
        </row>
        <row r="165">
          <cell r="R165">
            <v>0</v>
          </cell>
          <cell r="S165">
            <v>0</v>
          </cell>
          <cell r="T165">
            <v>0</v>
          </cell>
        </row>
        <row r="166">
          <cell r="R166" t="str">
            <v>-</v>
          </cell>
          <cell r="S166" t="str">
            <v>-</v>
          </cell>
          <cell r="T166" t="str">
            <v>-</v>
          </cell>
        </row>
        <row r="167">
          <cell r="R167" t="str">
            <v>-</v>
          </cell>
          <cell r="S167" t="str">
            <v>-</v>
          </cell>
          <cell r="T167" t="str">
            <v>-</v>
          </cell>
        </row>
        <row r="168">
          <cell r="R168" t="str">
            <v>-</v>
          </cell>
          <cell r="S168" t="str">
            <v>-</v>
          </cell>
          <cell r="T168" t="str">
            <v>-</v>
          </cell>
        </row>
        <row r="169">
          <cell r="R169">
            <v>0</v>
          </cell>
          <cell r="S169">
            <v>0</v>
          </cell>
          <cell r="T169">
            <v>0</v>
          </cell>
        </row>
        <row r="170">
          <cell r="R170">
            <v>4644999.999716999</v>
          </cell>
          <cell r="S170">
            <v>4102099.9999999995</v>
          </cell>
          <cell r="T170">
            <v>4140800</v>
          </cell>
        </row>
        <row r="171">
          <cell r="R171">
            <v>4201999.9998539994</v>
          </cell>
          <cell r="S171">
            <v>3320439.9999999995</v>
          </cell>
          <cell r="T171">
            <v>3302400</v>
          </cell>
        </row>
        <row r="172">
          <cell r="R172">
            <v>131999.99943</v>
          </cell>
          <cell r="S172">
            <v>516799.99999999994</v>
          </cell>
          <cell r="T172">
            <v>576000</v>
          </cell>
        </row>
        <row r="173">
          <cell r="R173">
            <v>311000.00043299998</v>
          </cell>
          <cell r="S173">
            <v>264860</v>
          </cell>
          <cell r="T173">
            <v>262400</v>
          </cell>
        </row>
        <row r="174">
          <cell r="R174" t="str">
            <v>-</v>
          </cell>
          <cell r="S174" t="str">
            <v>-</v>
          </cell>
          <cell r="T174" t="str">
            <v>-</v>
          </cell>
        </row>
        <row r="176">
          <cell r="R176">
            <v>3869445.9348800434</v>
          </cell>
          <cell r="S176">
            <v>4131952</v>
          </cell>
          <cell r="T176">
            <v>4545407</v>
          </cell>
        </row>
        <row r="177">
          <cell r="R177" t="str">
            <v>-</v>
          </cell>
          <cell r="S177" t="str">
            <v>-</v>
          </cell>
          <cell r="T177" t="str">
            <v>-</v>
          </cell>
        </row>
        <row r="178">
          <cell r="R178" t="str">
            <v>-</v>
          </cell>
          <cell r="S178" t="str">
            <v>-</v>
          </cell>
          <cell r="T178" t="str">
            <v>-</v>
          </cell>
        </row>
        <row r="179">
          <cell r="R179" t="str">
            <v>-</v>
          </cell>
          <cell r="S179" t="str">
            <v>-</v>
          </cell>
          <cell r="T179" t="str">
            <v>-</v>
          </cell>
        </row>
        <row r="180">
          <cell r="R180" t="str">
            <v>-</v>
          </cell>
          <cell r="S180" t="str">
            <v>-</v>
          </cell>
          <cell r="T180" t="str">
            <v>-</v>
          </cell>
        </row>
        <row r="181">
          <cell r="R181">
            <v>3869445.9348800434</v>
          </cell>
          <cell r="S181">
            <v>4131952</v>
          </cell>
          <cell r="T181">
            <v>4545407</v>
          </cell>
        </row>
        <row r="182">
          <cell r="R182">
            <v>9898229</v>
          </cell>
          <cell r="S182">
            <v>2303526</v>
          </cell>
          <cell r="T182">
            <v>2533879</v>
          </cell>
        </row>
        <row r="183">
          <cell r="R183">
            <v>9898229</v>
          </cell>
          <cell r="S183">
            <v>2303526</v>
          </cell>
          <cell r="T183">
            <v>2533879</v>
          </cell>
        </row>
        <row r="184">
          <cell r="R184" t="str">
            <v>-</v>
          </cell>
          <cell r="S184" t="str">
            <v>-</v>
          </cell>
          <cell r="T184" t="str">
            <v>-</v>
          </cell>
        </row>
        <row r="185">
          <cell r="R185" t="str">
            <v>-</v>
          </cell>
          <cell r="S185" t="str">
            <v>-</v>
          </cell>
          <cell r="T185" t="str">
            <v>-</v>
          </cell>
        </row>
        <row r="186">
          <cell r="R186" t="str">
            <v>-</v>
          </cell>
          <cell r="S186" t="str">
            <v>-</v>
          </cell>
          <cell r="T186" t="str">
            <v>-</v>
          </cell>
        </row>
        <row r="187">
          <cell r="R187">
            <v>0</v>
          </cell>
          <cell r="S187">
            <v>0</v>
          </cell>
          <cell r="T187">
            <v>0</v>
          </cell>
        </row>
        <row r="188">
          <cell r="R188">
            <v>376394</v>
          </cell>
          <cell r="S188">
            <v>466218</v>
          </cell>
          <cell r="T188">
            <v>536151</v>
          </cell>
        </row>
        <row r="189">
          <cell r="R189">
            <v>376394</v>
          </cell>
          <cell r="S189">
            <v>466218</v>
          </cell>
          <cell r="T189">
            <v>536151</v>
          </cell>
        </row>
        <row r="190">
          <cell r="R190" t="str">
            <v>-</v>
          </cell>
          <cell r="S190" t="str">
            <v>-</v>
          </cell>
          <cell r="T190" t="str">
            <v>-</v>
          </cell>
        </row>
        <row r="191">
          <cell r="R191" t="str">
            <v>-</v>
          </cell>
          <cell r="S191" t="str">
            <v>-</v>
          </cell>
          <cell r="T191" t="str">
            <v>-</v>
          </cell>
        </row>
        <row r="192">
          <cell r="R192" t="str">
            <v>-</v>
          </cell>
          <cell r="S192" t="str">
            <v>-</v>
          </cell>
          <cell r="T192" t="str">
            <v>-</v>
          </cell>
        </row>
        <row r="193">
          <cell r="R193" t="str">
            <v>-</v>
          </cell>
          <cell r="S193" t="str">
            <v>-</v>
          </cell>
          <cell r="T193" t="str">
            <v>-</v>
          </cell>
        </row>
        <row r="194">
          <cell r="R194">
            <v>2956097</v>
          </cell>
          <cell r="S194">
            <v>3035986</v>
          </cell>
          <cell r="T194">
            <v>3756854</v>
          </cell>
        </row>
        <row r="195">
          <cell r="R195">
            <v>331435</v>
          </cell>
          <cell r="S195">
            <v>293462</v>
          </cell>
          <cell r="T195">
            <v>304282</v>
          </cell>
        </row>
        <row r="196">
          <cell r="R196">
            <v>401210</v>
          </cell>
          <cell r="S196">
            <v>399910</v>
          </cell>
          <cell r="T196">
            <v>416544</v>
          </cell>
        </row>
        <row r="197">
          <cell r="R197">
            <v>541650</v>
          </cell>
          <cell r="S197">
            <v>509300</v>
          </cell>
          <cell r="T197">
            <v>509300</v>
          </cell>
        </row>
        <row r="198">
          <cell r="R198">
            <v>1247188</v>
          </cell>
          <cell r="S198">
            <v>1179740</v>
          </cell>
          <cell r="T198">
            <v>1296800</v>
          </cell>
        </row>
        <row r="199">
          <cell r="R199">
            <v>434614</v>
          </cell>
          <cell r="S199">
            <v>653574</v>
          </cell>
          <cell r="T199">
            <v>1229928</v>
          </cell>
        </row>
        <row r="200">
          <cell r="R200">
            <v>1903717</v>
          </cell>
          <cell r="S200">
            <v>2072442</v>
          </cell>
          <cell r="T200">
            <v>2215124</v>
          </cell>
        </row>
        <row r="201">
          <cell r="R201" t="str">
            <v>-</v>
          </cell>
          <cell r="S201" t="str">
            <v>-</v>
          </cell>
          <cell r="T201" t="str">
            <v>-</v>
          </cell>
        </row>
        <row r="202">
          <cell r="R202" t="str">
            <v>-</v>
          </cell>
          <cell r="S202" t="str">
            <v>-</v>
          </cell>
          <cell r="T202" t="str">
            <v>-</v>
          </cell>
        </row>
        <row r="203">
          <cell r="R203" t="str">
            <v>-</v>
          </cell>
          <cell r="S203" t="str">
            <v>-</v>
          </cell>
          <cell r="T203" t="str">
            <v>-</v>
          </cell>
        </row>
        <row r="204">
          <cell r="R204" t="str">
            <v>-</v>
          </cell>
          <cell r="S204" t="str">
            <v>-</v>
          </cell>
          <cell r="T204" t="str">
            <v>-</v>
          </cell>
        </row>
        <row r="205">
          <cell r="R205">
            <v>1903717</v>
          </cell>
          <cell r="S205">
            <v>2072442</v>
          </cell>
          <cell r="T205">
            <v>2215124</v>
          </cell>
        </row>
        <row r="206">
          <cell r="R206">
            <v>542713.74560999998</v>
          </cell>
          <cell r="S206">
            <v>2580000</v>
          </cell>
          <cell r="T206">
            <v>4596363.6363636358</v>
          </cell>
        </row>
        <row r="207">
          <cell r="R207" t="str">
            <v>-</v>
          </cell>
          <cell r="S207" t="str">
            <v>-</v>
          </cell>
          <cell r="T207" t="str">
            <v>-</v>
          </cell>
        </row>
        <row r="208">
          <cell r="R208" t="str">
            <v>-</v>
          </cell>
          <cell r="S208" t="str">
            <v>-</v>
          </cell>
          <cell r="T208" t="str">
            <v>-</v>
          </cell>
        </row>
        <row r="209">
          <cell r="R209">
            <v>0</v>
          </cell>
          <cell r="S209">
            <v>0</v>
          </cell>
          <cell r="T209">
            <v>0</v>
          </cell>
        </row>
        <row r="210">
          <cell r="R210" t="str">
            <v>-</v>
          </cell>
          <cell r="S210" t="str">
            <v>-</v>
          </cell>
          <cell r="T210" t="str">
            <v>-</v>
          </cell>
        </row>
        <row r="211">
          <cell r="R211">
            <v>542713.74560999998</v>
          </cell>
          <cell r="S211">
            <v>2580000</v>
          </cell>
          <cell r="T211">
            <v>4596363.6363636358</v>
          </cell>
        </row>
        <row r="212">
          <cell r="R212">
            <v>0</v>
          </cell>
          <cell r="S212">
            <v>0</v>
          </cell>
          <cell r="T212">
            <v>0</v>
          </cell>
        </row>
        <row r="218">
          <cell r="R218">
            <v>0</v>
          </cell>
          <cell r="S218">
            <v>0</v>
          </cell>
          <cell r="T218">
            <v>0</v>
          </cell>
        </row>
        <row r="224">
          <cell r="R224">
            <v>1445813.5448197101</v>
          </cell>
          <cell r="S224">
            <v>1765597.3710610881</v>
          </cell>
          <cell r="T224">
            <v>1998569.4628146994</v>
          </cell>
        </row>
        <row r="225">
          <cell r="R225">
            <v>730435</v>
          </cell>
          <cell r="S225">
            <v>766956.75</v>
          </cell>
          <cell r="T225">
            <v>805304.58750000002</v>
          </cell>
        </row>
        <row r="226">
          <cell r="R226" t="str">
            <v>-</v>
          </cell>
          <cell r="S226" t="str">
            <v>-</v>
          </cell>
          <cell r="T226" t="str">
            <v>-</v>
          </cell>
        </row>
        <row r="228">
          <cell r="R228" t="str">
            <v>-</v>
          </cell>
          <cell r="S228" t="str">
            <v>-</v>
          </cell>
          <cell r="T228" t="str">
            <v>-</v>
          </cell>
        </row>
        <row r="229">
          <cell r="R229" t="str">
            <v>-</v>
          </cell>
          <cell r="S229" t="str">
            <v>-</v>
          </cell>
          <cell r="T229" t="str">
            <v>-</v>
          </cell>
        </row>
        <row r="230">
          <cell r="R230">
            <v>730435</v>
          </cell>
          <cell r="S230">
            <v>766956.75</v>
          </cell>
          <cell r="T230">
            <v>805304.58750000002</v>
          </cell>
        </row>
        <row r="231">
          <cell r="R231">
            <v>715378.54481971008</v>
          </cell>
          <cell r="S231">
            <v>998640.62106108794</v>
          </cell>
          <cell r="T231">
            <v>1193264.8753146993</v>
          </cell>
        </row>
        <row r="232">
          <cell r="R232" t="str">
            <v>-</v>
          </cell>
          <cell r="S232" t="str">
            <v>-</v>
          </cell>
          <cell r="T232" t="str">
            <v>-</v>
          </cell>
        </row>
        <row r="233">
          <cell r="R233" t="str">
            <v>-</v>
          </cell>
          <cell r="S233" t="str">
            <v>-</v>
          </cell>
          <cell r="T233" t="str">
            <v>-</v>
          </cell>
        </row>
        <row r="234">
          <cell r="R234" t="str">
            <v>-</v>
          </cell>
          <cell r="S234" t="str">
            <v>-</v>
          </cell>
          <cell r="T234" t="str">
            <v>-</v>
          </cell>
        </row>
        <row r="235">
          <cell r="R235" t="str">
            <v>-</v>
          </cell>
          <cell r="S235" t="str">
            <v>-</v>
          </cell>
          <cell r="T235" t="str">
            <v>-</v>
          </cell>
        </row>
        <row r="236">
          <cell r="R236">
            <v>715378.54481971008</v>
          </cell>
          <cell r="S236">
            <v>998640.62106108794</v>
          </cell>
          <cell r="T236">
            <v>1193264.8753146993</v>
          </cell>
        </row>
        <row r="237">
          <cell r="R237">
            <v>0</v>
          </cell>
          <cell r="S237">
            <v>0</v>
          </cell>
          <cell r="T237">
            <v>0</v>
          </cell>
        </row>
        <row r="243">
          <cell r="R243">
            <v>14039957</v>
          </cell>
          <cell r="S243">
            <v>13462160</v>
          </cell>
          <cell r="T243">
            <v>13462160</v>
          </cell>
        </row>
        <row r="244">
          <cell r="R244">
            <v>14039957</v>
          </cell>
          <cell r="S244">
            <v>13462160</v>
          </cell>
          <cell r="T244">
            <v>13462160</v>
          </cell>
        </row>
        <row r="245">
          <cell r="R245" t="str">
            <v>-</v>
          </cell>
          <cell r="S245" t="str">
            <v>-</v>
          </cell>
          <cell r="T245" t="str">
            <v>-</v>
          </cell>
        </row>
        <row r="246">
          <cell r="R246" t="str">
            <v>-</v>
          </cell>
          <cell r="S246" t="str">
            <v>-</v>
          </cell>
          <cell r="T246" t="str">
            <v>-</v>
          </cell>
        </row>
        <row r="247">
          <cell r="R247" t="str">
            <v>-</v>
          </cell>
          <cell r="S247" t="str">
            <v>-</v>
          </cell>
          <cell r="T247" t="str">
            <v>-</v>
          </cell>
        </row>
        <row r="248">
          <cell r="R248" t="str">
            <v>-</v>
          </cell>
          <cell r="S248" t="str">
            <v>-</v>
          </cell>
          <cell r="T248" t="str">
            <v>-</v>
          </cell>
        </row>
        <row r="249">
          <cell r="R249">
            <v>14039957</v>
          </cell>
          <cell r="S249">
            <v>13462160</v>
          </cell>
          <cell r="T249">
            <v>13462160</v>
          </cell>
        </row>
        <row r="250">
          <cell r="R250">
            <v>366698542.02723891</v>
          </cell>
          <cell r="S250">
            <v>338617382.68060005</v>
          </cell>
          <cell r="T250">
            <v>340360010.60400003</v>
          </cell>
        </row>
        <row r="251">
          <cell r="R251">
            <v>189186986.15211999</v>
          </cell>
          <cell r="S251">
            <v>164025152.88840002</v>
          </cell>
          <cell r="T251">
            <v>160674913.53599998</v>
          </cell>
        </row>
        <row r="252">
          <cell r="R252">
            <v>189186986.15211999</v>
          </cell>
          <cell r="S252">
            <v>164025152.88840002</v>
          </cell>
          <cell r="T252">
            <v>160674913.53599998</v>
          </cell>
        </row>
        <row r="254">
          <cell r="R254">
            <v>0</v>
          </cell>
          <cell r="S254">
            <v>0</v>
          </cell>
          <cell r="T254">
            <v>0</v>
          </cell>
        </row>
        <row r="255">
          <cell r="R255">
            <v>0</v>
          </cell>
          <cell r="S255">
            <v>0</v>
          </cell>
          <cell r="T255">
            <v>0</v>
          </cell>
        </row>
        <row r="256">
          <cell r="R256">
            <v>105172353.60999998</v>
          </cell>
          <cell r="S256">
            <v>112942297.94400001</v>
          </cell>
          <cell r="T256">
            <v>119783753.63</v>
          </cell>
        </row>
        <row r="257">
          <cell r="R257">
            <v>59853287.609999992</v>
          </cell>
          <cell r="S257">
            <v>62378634.943999998</v>
          </cell>
          <cell r="T257">
            <v>63456341.630000003</v>
          </cell>
        </row>
        <row r="258">
          <cell r="R258">
            <v>48888675.209999993</v>
          </cell>
          <cell r="S258">
            <v>54323093.343999997</v>
          </cell>
          <cell r="T258">
            <v>55250914.43</v>
          </cell>
        </row>
        <row r="259">
          <cell r="R259">
            <v>10964612.399999999</v>
          </cell>
          <cell r="S259">
            <v>8055541.5999999996</v>
          </cell>
          <cell r="T259">
            <v>8205427.2000000002</v>
          </cell>
        </row>
        <row r="260">
          <cell r="R260">
            <v>0</v>
          </cell>
          <cell r="S260">
            <v>0</v>
          </cell>
          <cell r="T260">
            <v>0</v>
          </cell>
        </row>
        <row r="261">
          <cell r="R261">
            <v>45319066</v>
          </cell>
          <cell r="S261">
            <v>50563663</v>
          </cell>
          <cell r="T261">
            <v>56327412</v>
          </cell>
        </row>
        <row r="262">
          <cell r="R262">
            <v>45319066</v>
          </cell>
          <cell r="S262">
            <v>50563663</v>
          </cell>
          <cell r="T262">
            <v>56327412</v>
          </cell>
        </row>
        <row r="264">
          <cell r="R264">
            <v>72339202.265118912</v>
          </cell>
          <cell r="S264">
            <v>61649931.848199993</v>
          </cell>
          <cell r="T264">
            <v>59901343.438000001</v>
          </cell>
        </row>
        <row r="265">
          <cell r="R265">
            <v>0</v>
          </cell>
          <cell r="S265">
            <v>0</v>
          </cell>
          <cell r="T265">
            <v>0</v>
          </cell>
        </row>
        <row r="266">
          <cell r="R266">
            <v>72339202.265118912</v>
          </cell>
          <cell r="S266">
            <v>61649931.848199993</v>
          </cell>
          <cell r="T266">
            <v>59901343.438000001</v>
          </cell>
        </row>
        <row r="270">
          <cell r="R270">
            <v>0</v>
          </cell>
          <cell r="S270">
            <v>0</v>
          </cell>
          <cell r="T270">
            <v>0</v>
          </cell>
        </row>
        <row r="271">
          <cell r="R271">
            <v>0</v>
          </cell>
          <cell r="S271">
            <v>0</v>
          </cell>
          <cell r="T271">
            <v>0</v>
          </cell>
        </row>
        <row r="272">
          <cell r="R272">
            <v>0</v>
          </cell>
          <cell r="S272">
            <v>0</v>
          </cell>
          <cell r="T272">
            <v>0</v>
          </cell>
        </row>
        <row r="273">
          <cell r="R273">
            <v>0</v>
          </cell>
          <cell r="S273">
            <v>0</v>
          </cell>
          <cell r="T273">
            <v>0</v>
          </cell>
        </row>
        <row r="274">
          <cell r="R274">
            <v>0</v>
          </cell>
          <cell r="S274">
            <v>0</v>
          </cell>
          <cell r="T274">
            <v>0</v>
          </cell>
        </row>
        <row r="275">
          <cell r="R275">
            <v>0</v>
          </cell>
          <cell r="S275">
            <v>0</v>
          </cell>
          <cell r="T275">
            <v>0</v>
          </cell>
        </row>
        <row r="276">
          <cell r="R276">
            <v>0</v>
          </cell>
          <cell r="S276">
            <v>0</v>
          </cell>
          <cell r="T276">
            <v>0</v>
          </cell>
        </row>
        <row r="277">
          <cell r="R277">
            <v>0</v>
          </cell>
          <cell r="S277">
            <v>0</v>
          </cell>
          <cell r="T277">
            <v>0</v>
          </cell>
        </row>
        <row r="278">
          <cell r="R278">
            <v>0</v>
          </cell>
          <cell r="S278">
            <v>0</v>
          </cell>
          <cell r="T278">
            <v>0</v>
          </cell>
        </row>
        <row r="279">
          <cell r="R279">
            <v>0</v>
          </cell>
          <cell r="S279">
            <v>0</v>
          </cell>
          <cell r="T279">
            <v>0</v>
          </cell>
        </row>
        <row r="282">
          <cell r="R282">
            <v>0</v>
          </cell>
          <cell r="S282">
            <v>0</v>
          </cell>
          <cell r="T282">
            <v>0</v>
          </cell>
        </row>
        <row r="283">
          <cell r="R283">
            <v>0</v>
          </cell>
          <cell r="S283">
            <v>0</v>
          </cell>
          <cell r="T283">
            <v>0</v>
          </cell>
        </row>
        <row r="284">
          <cell r="R284">
            <v>0</v>
          </cell>
          <cell r="S284">
            <v>0</v>
          </cell>
          <cell r="T284">
            <v>0</v>
          </cell>
        </row>
        <row r="286">
          <cell r="R286">
            <v>0</v>
          </cell>
          <cell r="S286">
            <v>0</v>
          </cell>
          <cell r="T286">
            <v>0</v>
          </cell>
        </row>
        <row r="287">
          <cell r="R287">
            <v>0</v>
          </cell>
          <cell r="S287">
            <v>0</v>
          </cell>
          <cell r="T287">
            <v>0</v>
          </cell>
        </row>
        <row r="290">
          <cell r="R290">
            <v>57769998.120000005</v>
          </cell>
          <cell r="S290">
            <v>58248752.68</v>
          </cell>
          <cell r="T290">
            <v>62089133.200000003</v>
          </cell>
        </row>
        <row r="291">
          <cell r="R291">
            <v>12683500.120000001</v>
          </cell>
          <cell r="S291">
            <v>10256593.680000002</v>
          </cell>
          <cell r="T291">
            <v>9883699.2000000011</v>
          </cell>
        </row>
        <row r="292">
          <cell r="R292">
            <v>12683500.120000001</v>
          </cell>
          <cell r="S292">
            <v>10256593.680000002</v>
          </cell>
          <cell r="T292">
            <v>9883699.2000000011</v>
          </cell>
        </row>
        <row r="294">
          <cell r="R294">
            <v>0</v>
          </cell>
          <cell r="S294">
            <v>0</v>
          </cell>
          <cell r="T294">
            <v>0</v>
          </cell>
        </row>
        <row r="295">
          <cell r="R295">
            <v>0</v>
          </cell>
          <cell r="S295">
            <v>0</v>
          </cell>
          <cell r="T295">
            <v>0</v>
          </cell>
        </row>
        <row r="296">
          <cell r="R296">
            <v>45046988</v>
          </cell>
          <cell r="S296">
            <v>47953399</v>
          </cell>
          <cell r="T296">
            <v>52167034</v>
          </cell>
        </row>
        <row r="297">
          <cell r="R297">
            <v>2607659.9999999995</v>
          </cell>
          <cell r="S297">
            <v>2170560</v>
          </cell>
          <cell r="T297">
            <v>2150400</v>
          </cell>
        </row>
        <row r="298">
          <cell r="R298">
            <v>0</v>
          </cell>
          <cell r="S298">
            <v>0</v>
          </cell>
          <cell r="T298">
            <v>0</v>
          </cell>
        </row>
        <row r="299">
          <cell r="R299">
            <v>2607659.9999999995</v>
          </cell>
          <cell r="S299">
            <v>2170560</v>
          </cell>
          <cell r="T299">
            <v>2150400</v>
          </cell>
        </row>
        <row r="300">
          <cell r="R300">
            <v>0</v>
          </cell>
          <cell r="S300">
            <v>0</v>
          </cell>
          <cell r="T300">
            <v>0</v>
          </cell>
        </row>
        <row r="301">
          <cell r="R301">
            <v>42439328</v>
          </cell>
          <cell r="S301">
            <v>45782839</v>
          </cell>
          <cell r="T301">
            <v>50016634</v>
          </cell>
        </row>
        <row r="302">
          <cell r="R302">
            <v>42439328</v>
          </cell>
          <cell r="S302">
            <v>45782839</v>
          </cell>
          <cell r="T302">
            <v>50016634</v>
          </cell>
        </row>
        <row r="304">
          <cell r="R304">
            <v>39509.999999999993</v>
          </cell>
          <cell r="S304">
            <v>38759.999999999993</v>
          </cell>
          <cell r="T304">
            <v>38400</v>
          </cell>
        </row>
        <row r="305">
          <cell r="R305">
            <v>0</v>
          </cell>
          <cell r="S305">
            <v>0</v>
          </cell>
          <cell r="T305">
            <v>0</v>
          </cell>
        </row>
        <row r="306">
          <cell r="R306">
            <v>39509.999999999993</v>
          </cell>
          <cell r="S306">
            <v>38759.999999999993</v>
          </cell>
          <cell r="T306">
            <v>38400</v>
          </cell>
        </row>
        <row r="310">
          <cell r="R310">
            <v>0</v>
          </cell>
          <cell r="S310">
            <v>0</v>
          </cell>
          <cell r="T310">
            <v>0</v>
          </cell>
        </row>
        <row r="311">
          <cell r="R311">
            <v>0</v>
          </cell>
          <cell r="S311">
            <v>0</v>
          </cell>
          <cell r="T311">
            <v>0</v>
          </cell>
        </row>
        <row r="312">
          <cell r="R312">
            <v>0</v>
          </cell>
          <cell r="S312">
            <v>0</v>
          </cell>
          <cell r="T312">
            <v>0</v>
          </cell>
        </row>
        <row r="313">
          <cell r="R313">
            <v>0</v>
          </cell>
          <cell r="S313">
            <v>0</v>
          </cell>
          <cell r="T313">
            <v>0</v>
          </cell>
        </row>
        <row r="314">
          <cell r="R314">
            <v>0</v>
          </cell>
          <cell r="S314">
            <v>0</v>
          </cell>
          <cell r="T314">
            <v>0</v>
          </cell>
        </row>
        <row r="315">
          <cell r="R315">
            <v>0</v>
          </cell>
          <cell r="S315">
            <v>0</v>
          </cell>
          <cell r="T315">
            <v>0</v>
          </cell>
        </row>
        <row r="316">
          <cell r="R316">
            <v>0</v>
          </cell>
          <cell r="S316">
            <v>0</v>
          </cell>
          <cell r="T316">
            <v>0</v>
          </cell>
        </row>
        <row r="317">
          <cell r="R317">
            <v>0</v>
          </cell>
          <cell r="S317">
            <v>0</v>
          </cell>
          <cell r="T317">
            <v>0</v>
          </cell>
        </row>
        <row r="318">
          <cell r="R318">
            <v>0</v>
          </cell>
          <cell r="S318">
            <v>0</v>
          </cell>
          <cell r="T318">
            <v>0</v>
          </cell>
        </row>
        <row r="319">
          <cell r="R319">
            <v>0</v>
          </cell>
          <cell r="S319">
            <v>0</v>
          </cell>
          <cell r="T319">
            <v>0</v>
          </cell>
        </row>
        <row r="322">
          <cell r="R322">
            <v>0</v>
          </cell>
          <cell r="S322">
            <v>0</v>
          </cell>
          <cell r="T322">
            <v>0</v>
          </cell>
        </row>
        <row r="323">
          <cell r="R323">
            <v>0</v>
          </cell>
          <cell r="S323">
            <v>0</v>
          </cell>
          <cell r="T323">
            <v>0</v>
          </cell>
        </row>
        <row r="324">
          <cell r="R324">
            <v>0</v>
          </cell>
          <cell r="S324">
            <v>0</v>
          </cell>
          <cell r="T324">
            <v>0</v>
          </cell>
        </row>
        <row r="326">
          <cell r="R326">
            <v>0</v>
          </cell>
          <cell r="S326">
            <v>0</v>
          </cell>
          <cell r="T326">
            <v>0</v>
          </cell>
        </row>
        <row r="327">
          <cell r="R327">
            <v>0</v>
          </cell>
          <cell r="S327">
            <v>0</v>
          </cell>
          <cell r="T327">
            <v>0</v>
          </cell>
        </row>
        <row r="330">
          <cell r="R330">
            <v>308928543.9072389</v>
          </cell>
          <cell r="S330">
            <v>280368630.00059998</v>
          </cell>
          <cell r="T330">
            <v>278270877.40399998</v>
          </cell>
        </row>
        <row r="331">
          <cell r="R331">
            <v>176503486.03211999</v>
          </cell>
          <cell r="S331">
            <v>153768559.20840001</v>
          </cell>
          <cell r="T331">
            <v>150791214.336</v>
          </cell>
        </row>
        <row r="332">
          <cell r="R332">
            <v>176503486.03211999</v>
          </cell>
          <cell r="S332">
            <v>153768559.20840001</v>
          </cell>
          <cell r="T332">
            <v>150791214.336</v>
          </cell>
        </row>
        <row r="334">
          <cell r="R334">
            <v>0</v>
          </cell>
          <cell r="S334">
            <v>0</v>
          </cell>
          <cell r="T334">
            <v>0</v>
          </cell>
        </row>
        <row r="335">
          <cell r="R335">
            <v>0</v>
          </cell>
          <cell r="S335">
            <v>0</v>
          </cell>
          <cell r="T335">
            <v>0</v>
          </cell>
        </row>
        <row r="336">
          <cell r="R336">
            <v>60125365.609999992</v>
          </cell>
          <cell r="S336">
            <v>64988898.943999998</v>
          </cell>
          <cell r="T336">
            <v>67616719.629999995</v>
          </cell>
        </row>
        <row r="337">
          <cell r="R337">
            <v>57245627.609999992</v>
          </cell>
          <cell r="S337">
            <v>60208074.943999998</v>
          </cell>
          <cell r="T337">
            <v>61305941.630000003</v>
          </cell>
        </row>
        <row r="338">
          <cell r="R338">
            <v>48888675.209999993</v>
          </cell>
          <cell r="S338">
            <v>54323093.343999997</v>
          </cell>
          <cell r="T338">
            <v>55250914.43</v>
          </cell>
        </row>
        <row r="339">
          <cell r="R339">
            <v>8356952.3999999985</v>
          </cell>
          <cell r="S339">
            <v>5884981.5999999996</v>
          </cell>
          <cell r="T339">
            <v>6055027.2000000002</v>
          </cell>
        </row>
        <row r="340">
          <cell r="R340">
            <v>0</v>
          </cell>
          <cell r="S340">
            <v>0</v>
          </cell>
          <cell r="T340">
            <v>0</v>
          </cell>
        </row>
        <row r="341">
          <cell r="R341">
            <v>2879738</v>
          </cell>
          <cell r="S341">
            <v>4780824</v>
          </cell>
          <cell r="T341">
            <v>6310778</v>
          </cell>
        </row>
        <row r="342">
          <cell r="R342">
            <v>2879738</v>
          </cell>
          <cell r="S342">
            <v>4780824</v>
          </cell>
          <cell r="T342">
            <v>6310778</v>
          </cell>
        </row>
        <row r="344">
          <cell r="R344">
            <v>72299692.265118912</v>
          </cell>
          <cell r="S344">
            <v>61611171.848199993</v>
          </cell>
          <cell r="T344">
            <v>59862943.438000001</v>
          </cell>
        </row>
        <row r="345">
          <cell r="R345">
            <v>0</v>
          </cell>
          <cell r="S345">
            <v>0</v>
          </cell>
          <cell r="T345">
            <v>0</v>
          </cell>
        </row>
        <row r="346">
          <cell r="R346">
            <v>72299692.265118912</v>
          </cell>
          <cell r="S346">
            <v>61611171.848199993</v>
          </cell>
          <cell r="T346">
            <v>59862943.438000001</v>
          </cell>
        </row>
        <row r="350">
          <cell r="R350">
            <v>0</v>
          </cell>
          <cell r="S350">
            <v>0</v>
          </cell>
          <cell r="T350">
            <v>0</v>
          </cell>
        </row>
        <row r="351">
          <cell r="R351">
            <v>0</v>
          </cell>
          <cell r="S351">
            <v>0</v>
          </cell>
          <cell r="T351">
            <v>0</v>
          </cell>
        </row>
        <row r="352">
          <cell r="R352">
            <v>0</v>
          </cell>
          <cell r="S352">
            <v>0</v>
          </cell>
          <cell r="T352">
            <v>0</v>
          </cell>
        </row>
        <row r="353">
          <cell r="R353">
            <v>0</v>
          </cell>
          <cell r="S353">
            <v>0</v>
          </cell>
          <cell r="T353">
            <v>0</v>
          </cell>
        </row>
        <row r="354">
          <cell r="R354">
            <v>0</v>
          </cell>
          <cell r="S354">
            <v>0</v>
          </cell>
          <cell r="T354">
            <v>0</v>
          </cell>
        </row>
        <row r="355">
          <cell r="R355">
            <v>0</v>
          </cell>
          <cell r="S355">
            <v>0</v>
          </cell>
          <cell r="T355">
            <v>0</v>
          </cell>
        </row>
        <row r="356">
          <cell r="R356">
            <v>0</v>
          </cell>
          <cell r="S356">
            <v>0</v>
          </cell>
          <cell r="T356">
            <v>0</v>
          </cell>
        </row>
        <row r="357">
          <cell r="R357">
            <v>0</v>
          </cell>
          <cell r="S357">
            <v>0</v>
          </cell>
          <cell r="T357">
            <v>0</v>
          </cell>
        </row>
        <row r="358">
          <cell r="R358">
            <v>0</v>
          </cell>
          <cell r="S358">
            <v>0</v>
          </cell>
          <cell r="T358">
            <v>0</v>
          </cell>
        </row>
        <row r="359">
          <cell r="R359">
            <v>0</v>
          </cell>
          <cell r="S359">
            <v>0</v>
          </cell>
          <cell r="T359">
            <v>0</v>
          </cell>
        </row>
        <row r="362">
          <cell r="R362">
            <v>0</v>
          </cell>
          <cell r="S362">
            <v>0</v>
          </cell>
          <cell r="T362">
            <v>0</v>
          </cell>
        </row>
        <row r="363">
          <cell r="R363">
            <v>0</v>
          </cell>
          <cell r="S363">
            <v>0</v>
          </cell>
          <cell r="T363">
            <v>0</v>
          </cell>
        </row>
        <row r="364">
          <cell r="R364">
            <v>0</v>
          </cell>
          <cell r="S364">
            <v>0</v>
          </cell>
          <cell r="T364">
            <v>0</v>
          </cell>
        </row>
        <row r="366">
          <cell r="R366">
            <v>0</v>
          </cell>
          <cell r="S366">
            <v>0</v>
          </cell>
          <cell r="T366">
            <v>0</v>
          </cell>
        </row>
        <row r="367">
          <cell r="R367">
            <v>0</v>
          </cell>
          <cell r="S367">
            <v>0</v>
          </cell>
          <cell r="T367">
            <v>0</v>
          </cell>
        </row>
        <row r="370">
          <cell r="R370">
            <v>366302500.02723891</v>
          </cell>
          <cell r="S370">
            <v>338614382.68060005</v>
          </cell>
          <cell r="T370">
            <v>340357010.60400003</v>
          </cell>
        </row>
        <row r="371">
          <cell r="R371">
            <v>189186986.15211999</v>
          </cell>
          <cell r="S371">
            <v>164025152.88840002</v>
          </cell>
          <cell r="T371">
            <v>160674913.53599998</v>
          </cell>
        </row>
        <row r="372">
          <cell r="R372">
            <v>189186986.15211999</v>
          </cell>
          <cell r="S372">
            <v>164025152.88840002</v>
          </cell>
          <cell r="T372">
            <v>160674913.53599998</v>
          </cell>
        </row>
        <row r="373">
          <cell r="R373">
            <v>189186986.15211999</v>
          </cell>
          <cell r="S373">
            <v>164025152.88840002</v>
          </cell>
          <cell r="T373">
            <v>160674913.53599998</v>
          </cell>
        </row>
        <row r="374">
          <cell r="R374">
            <v>0</v>
          </cell>
          <cell r="S374">
            <v>0</v>
          </cell>
          <cell r="T374">
            <v>0</v>
          </cell>
        </row>
        <row r="375">
          <cell r="R375">
            <v>0</v>
          </cell>
          <cell r="S375">
            <v>0</v>
          </cell>
          <cell r="T375">
            <v>0</v>
          </cell>
        </row>
        <row r="376">
          <cell r="R376">
            <v>0</v>
          </cell>
          <cell r="S376">
            <v>0</v>
          </cell>
          <cell r="T376">
            <v>0</v>
          </cell>
        </row>
        <row r="377">
          <cell r="R377" t="str">
            <v>-</v>
          </cell>
          <cell r="S377" t="str">
            <v>-</v>
          </cell>
          <cell r="T377" t="str">
            <v>-</v>
          </cell>
        </row>
        <row r="378">
          <cell r="R378">
            <v>0</v>
          </cell>
          <cell r="S378">
            <v>0</v>
          </cell>
          <cell r="T378">
            <v>0</v>
          </cell>
        </row>
        <row r="379">
          <cell r="R379">
            <v>0</v>
          </cell>
          <cell r="S379">
            <v>0</v>
          </cell>
          <cell r="T379">
            <v>0</v>
          </cell>
        </row>
        <row r="385">
          <cell r="R385">
            <v>0</v>
          </cell>
          <cell r="S385">
            <v>0</v>
          </cell>
          <cell r="T385">
            <v>0</v>
          </cell>
        </row>
        <row r="386">
          <cell r="R386" t="str">
            <v>-</v>
          </cell>
          <cell r="S386" t="str">
            <v>-</v>
          </cell>
          <cell r="T386" t="str">
            <v>-</v>
          </cell>
        </row>
        <row r="387">
          <cell r="R387">
            <v>0</v>
          </cell>
          <cell r="S387">
            <v>0</v>
          </cell>
          <cell r="T387">
            <v>0</v>
          </cell>
        </row>
        <row r="388">
          <cell r="R388" t="str">
            <v>-</v>
          </cell>
          <cell r="S388" t="str">
            <v>-</v>
          </cell>
          <cell r="T388" t="str">
            <v>-</v>
          </cell>
        </row>
        <row r="389">
          <cell r="R389" t="str">
            <v>-</v>
          </cell>
          <cell r="S389" t="str">
            <v>-</v>
          </cell>
          <cell r="T389" t="str">
            <v>-</v>
          </cell>
        </row>
        <row r="390">
          <cell r="R390" t="str">
            <v>-</v>
          </cell>
          <cell r="S390" t="str">
            <v>-</v>
          </cell>
          <cell r="T390" t="str">
            <v>-</v>
          </cell>
        </row>
        <row r="391">
          <cell r="R391">
            <v>0</v>
          </cell>
          <cell r="S391">
            <v>0</v>
          </cell>
          <cell r="T391">
            <v>0</v>
          </cell>
        </row>
        <row r="397">
          <cell r="R397">
            <v>104776311.60999998</v>
          </cell>
          <cell r="S397">
            <v>112939297.94400001</v>
          </cell>
          <cell r="T397">
            <v>119780753.63</v>
          </cell>
        </row>
        <row r="398">
          <cell r="R398">
            <v>59457245.609999992</v>
          </cell>
          <cell r="S398">
            <v>62375634.943999998</v>
          </cell>
          <cell r="T398">
            <v>63453341.630000003</v>
          </cell>
        </row>
        <row r="399">
          <cell r="R399">
            <v>48888675.209999993</v>
          </cell>
          <cell r="S399">
            <v>54323093.343999997</v>
          </cell>
          <cell r="T399">
            <v>55250914.43</v>
          </cell>
        </row>
        <row r="400">
          <cell r="R400">
            <v>48888675.209999993</v>
          </cell>
          <cell r="S400">
            <v>54323093.343999997</v>
          </cell>
          <cell r="T400">
            <v>55250914.43</v>
          </cell>
        </row>
        <row r="401">
          <cell r="R401" t="str">
            <v>-</v>
          </cell>
          <cell r="S401" t="str">
            <v>-</v>
          </cell>
          <cell r="T401" t="str">
            <v>-</v>
          </cell>
        </row>
        <row r="402">
          <cell r="R402" t="str">
            <v>-</v>
          </cell>
          <cell r="S402" t="str">
            <v>-</v>
          </cell>
          <cell r="T402" t="str">
            <v>-</v>
          </cell>
        </row>
        <row r="403">
          <cell r="R403" t="str">
            <v>-</v>
          </cell>
          <cell r="S403" t="str">
            <v>-</v>
          </cell>
          <cell r="T403" t="str">
            <v>-</v>
          </cell>
        </row>
        <row r="404">
          <cell r="R404" t="str">
            <v>-</v>
          </cell>
          <cell r="S404" t="str">
            <v>-</v>
          </cell>
          <cell r="T404" t="str">
            <v>-</v>
          </cell>
        </row>
        <row r="405">
          <cell r="R405">
            <v>10568570.399999999</v>
          </cell>
          <cell r="S405">
            <v>8052541.5999999996</v>
          </cell>
          <cell r="T405">
            <v>8202427.2000000002</v>
          </cell>
        </row>
        <row r="406">
          <cell r="R406">
            <v>8960867.9999999981</v>
          </cell>
          <cell r="S406">
            <v>6770080</v>
          </cell>
          <cell r="T406">
            <v>6912000</v>
          </cell>
        </row>
        <row r="407">
          <cell r="R407">
            <v>1607702.4</v>
          </cell>
          <cell r="S407">
            <v>1282461.6000000001</v>
          </cell>
          <cell r="T407">
            <v>1290427.2</v>
          </cell>
        </row>
        <row r="408">
          <cell r="R408" t="str">
            <v>-</v>
          </cell>
          <cell r="S408" t="str">
            <v>-</v>
          </cell>
          <cell r="T408" t="str">
            <v>-</v>
          </cell>
        </row>
        <row r="409">
          <cell r="R409" t="str">
            <v>-</v>
          </cell>
          <cell r="S409" t="str">
            <v>-</v>
          </cell>
          <cell r="T409" t="str">
            <v>-</v>
          </cell>
        </row>
        <row r="410">
          <cell r="R410" t="str">
            <v>-</v>
          </cell>
          <cell r="S410" t="str">
            <v>-</v>
          </cell>
          <cell r="T410" t="str">
            <v>-</v>
          </cell>
        </row>
        <row r="411">
          <cell r="R411">
            <v>0</v>
          </cell>
          <cell r="S411">
            <v>0</v>
          </cell>
          <cell r="T411">
            <v>0</v>
          </cell>
        </row>
        <row r="412">
          <cell r="R412" t="str">
            <v>-</v>
          </cell>
          <cell r="S412" t="str">
            <v>-</v>
          </cell>
          <cell r="T412" t="str">
            <v>-</v>
          </cell>
        </row>
        <row r="413">
          <cell r="R413" t="str">
            <v>-</v>
          </cell>
          <cell r="S413" t="str">
            <v>-</v>
          </cell>
          <cell r="T413" t="str">
            <v>-</v>
          </cell>
        </row>
        <row r="414">
          <cell r="R414" t="str">
            <v>-</v>
          </cell>
          <cell r="S414" t="str">
            <v>-</v>
          </cell>
          <cell r="T414" t="str">
            <v>-</v>
          </cell>
        </row>
        <row r="415">
          <cell r="R415" t="str">
            <v>-</v>
          </cell>
          <cell r="S415" t="str">
            <v>-</v>
          </cell>
          <cell r="T415" t="str">
            <v>-</v>
          </cell>
        </row>
        <row r="416">
          <cell r="R416" t="str">
            <v>-</v>
          </cell>
          <cell r="S416" t="str">
            <v>-</v>
          </cell>
          <cell r="T416" t="str">
            <v>-</v>
          </cell>
        </row>
        <row r="417">
          <cell r="R417">
            <v>45319066</v>
          </cell>
          <cell r="S417">
            <v>50563663</v>
          </cell>
          <cell r="T417">
            <v>56327412</v>
          </cell>
        </row>
        <row r="418">
          <cell r="R418">
            <v>45319066</v>
          </cell>
          <cell r="S418">
            <v>50563663</v>
          </cell>
          <cell r="T418">
            <v>56327412</v>
          </cell>
        </row>
        <row r="419">
          <cell r="R419">
            <v>45319066</v>
          </cell>
          <cell r="S419">
            <v>50563663</v>
          </cell>
          <cell r="T419">
            <v>56327412</v>
          </cell>
        </row>
        <row r="420">
          <cell r="R420" t="str">
            <v>-</v>
          </cell>
          <cell r="S420" t="str">
            <v>-</v>
          </cell>
          <cell r="T420" t="str">
            <v>-</v>
          </cell>
        </row>
        <row r="421">
          <cell r="R421" t="str">
            <v>-</v>
          </cell>
          <cell r="S421" t="str">
            <v>-</v>
          </cell>
          <cell r="T421" t="str">
            <v>-</v>
          </cell>
        </row>
        <row r="422">
          <cell r="R422" t="str">
            <v>-</v>
          </cell>
          <cell r="S422" t="str">
            <v>-</v>
          </cell>
          <cell r="T422" t="str">
            <v>-</v>
          </cell>
        </row>
        <row r="423">
          <cell r="R423" t="str">
            <v>-</v>
          </cell>
          <cell r="S423" t="str">
            <v>-</v>
          </cell>
          <cell r="T423" t="str">
            <v>-</v>
          </cell>
        </row>
        <row r="424">
          <cell r="R424">
            <v>72339202.265118912</v>
          </cell>
          <cell r="S424">
            <v>61649931.848199993</v>
          </cell>
          <cell r="T424">
            <v>59901343.438000001</v>
          </cell>
        </row>
        <row r="425">
          <cell r="R425">
            <v>0</v>
          </cell>
          <cell r="S425">
            <v>0</v>
          </cell>
          <cell r="T425">
            <v>0</v>
          </cell>
        </row>
        <row r="426">
          <cell r="R426">
            <v>0</v>
          </cell>
          <cell r="S426">
            <v>0</v>
          </cell>
          <cell r="T426">
            <v>0</v>
          </cell>
        </row>
        <row r="427">
          <cell r="R427">
            <v>0</v>
          </cell>
          <cell r="S427">
            <v>0</v>
          </cell>
          <cell r="T427">
            <v>0</v>
          </cell>
        </row>
        <row r="428">
          <cell r="R428">
            <v>0</v>
          </cell>
          <cell r="S428">
            <v>0</v>
          </cell>
          <cell r="T428">
            <v>0</v>
          </cell>
        </row>
        <row r="429">
          <cell r="R429">
            <v>0</v>
          </cell>
          <cell r="S429">
            <v>0</v>
          </cell>
          <cell r="T429">
            <v>0</v>
          </cell>
        </row>
        <row r="430">
          <cell r="R430">
            <v>0</v>
          </cell>
          <cell r="S430">
            <v>0</v>
          </cell>
          <cell r="T430">
            <v>0</v>
          </cell>
        </row>
        <row r="431">
          <cell r="R431">
            <v>72339202.265118912</v>
          </cell>
          <cell r="S431">
            <v>61649931.848199993</v>
          </cell>
          <cell r="T431">
            <v>59901343.438000001</v>
          </cell>
        </row>
        <row r="432">
          <cell r="R432">
            <v>104893.17841889999</v>
          </cell>
          <cell r="S432">
            <v>104801.87199999999</v>
          </cell>
          <cell r="T432">
            <v>103828.48</v>
          </cell>
        </row>
        <row r="433">
          <cell r="R433">
            <v>5364.1409999999996</v>
          </cell>
          <cell r="S433">
            <v>5525.8839999999991</v>
          </cell>
          <cell r="T433">
            <v>5512.96</v>
          </cell>
        </row>
        <row r="434">
          <cell r="R434">
            <v>72228944.945700005</v>
          </cell>
          <cell r="S434">
            <v>61539604.092199996</v>
          </cell>
          <cell r="T434">
            <v>59792001.998000003</v>
          </cell>
        </row>
        <row r="435">
          <cell r="R435" t="str">
            <v>-</v>
          </cell>
          <cell r="S435" t="str">
            <v>-</v>
          </cell>
          <cell r="T435" t="str">
            <v>-</v>
          </cell>
        </row>
        <row r="436">
          <cell r="R436" t="str">
            <v>-</v>
          </cell>
          <cell r="S436" t="str">
            <v>-</v>
          </cell>
          <cell r="T436" t="str">
            <v>-</v>
          </cell>
        </row>
        <row r="437">
          <cell r="R437">
            <v>0</v>
          </cell>
          <cell r="S437">
            <v>0</v>
          </cell>
          <cell r="T437">
            <v>0</v>
          </cell>
        </row>
        <row r="443">
          <cell r="R443">
            <v>1032728</v>
          </cell>
          <cell r="S443">
            <v>933879</v>
          </cell>
          <cell r="T443">
            <v>934309</v>
          </cell>
        </row>
        <row r="444">
          <cell r="R444">
            <v>0</v>
          </cell>
          <cell r="S444">
            <v>0</v>
          </cell>
          <cell r="T444">
            <v>0</v>
          </cell>
        </row>
        <row r="445">
          <cell r="R445">
            <v>0</v>
          </cell>
          <cell r="S445">
            <v>0</v>
          </cell>
          <cell r="T445">
            <v>0</v>
          </cell>
        </row>
        <row r="447">
          <cell r="R447">
            <v>0</v>
          </cell>
          <cell r="S447">
            <v>0</v>
          </cell>
          <cell r="T447">
            <v>0</v>
          </cell>
        </row>
        <row r="449">
          <cell r="R449">
            <v>0</v>
          </cell>
          <cell r="S449">
            <v>0</v>
          </cell>
          <cell r="T449">
            <v>0</v>
          </cell>
        </row>
        <row r="450">
          <cell r="R450">
            <v>0</v>
          </cell>
          <cell r="S450">
            <v>0</v>
          </cell>
          <cell r="T450">
            <v>0</v>
          </cell>
        </row>
        <row r="451">
          <cell r="R451">
            <v>0</v>
          </cell>
          <cell r="S451">
            <v>0</v>
          </cell>
          <cell r="T451">
            <v>0</v>
          </cell>
        </row>
        <row r="452">
          <cell r="R452">
            <v>0</v>
          </cell>
          <cell r="S452">
            <v>0</v>
          </cell>
          <cell r="T452">
            <v>0</v>
          </cell>
        </row>
        <row r="453">
          <cell r="R453">
            <v>0</v>
          </cell>
          <cell r="S453">
            <v>0</v>
          </cell>
          <cell r="T453">
            <v>0</v>
          </cell>
        </row>
        <row r="454">
          <cell r="R454">
            <v>0</v>
          </cell>
          <cell r="S454">
            <v>0</v>
          </cell>
          <cell r="T454">
            <v>0</v>
          </cell>
        </row>
        <row r="455">
          <cell r="R455">
            <v>0</v>
          </cell>
          <cell r="S455">
            <v>0</v>
          </cell>
          <cell r="T455">
            <v>0</v>
          </cell>
        </row>
        <row r="457">
          <cell r="R457">
            <v>882885</v>
          </cell>
          <cell r="S457">
            <v>778624</v>
          </cell>
          <cell r="T457">
            <v>794060</v>
          </cell>
        </row>
        <row r="458">
          <cell r="R458">
            <v>882885</v>
          </cell>
          <cell r="S458">
            <v>778624</v>
          </cell>
          <cell r="T458">
            <v>794060</v>
          </cell>
        </row>
        <row r="459">
          <cell r="R459">
            <v>0</v>
          </cell>
          <cell r="S459">
            <v>0</v>
          </cell>
          <cell r="T459">
            <v>0</v>
          </cell>
        </row>
        <row r="463">
          <cell r="R463">
            <v>149843</v>
          </cell>
          <cell r="S463">
            <v>155255</v>
          </cell>
          <cell r="T463">
            <v>140249</v>
          </cell>
        </row>
        <row r="464">
          <cell r="R464">
            <v>0</v>
          </cell>
          <cell r="S464">
            <v>0</v>
          </cell>
          <cell r="T464">
            <v>0</v>
          </cell>
        </row>
        <row r="465">
          <cell r="R465">
            <v>0</v>
          </cell>
          <cell r="S465">
            <v>0</v>
          </cell>
          <cell r="T465">
            <v>0</v>
          </cell>
        </row>
        <row r="466">
          <cell r="R466">
            <v>0</v>
          </cell>
          <cell r="S466">
            <v>0</v>
          </cell>
          <cell r="T466">
            <v>0</v>
          </cell>
        </row>
        <row r="467">
          <cell r="R467">
            <v>149843</v>
          </cell>
          <cell r="S467">
            <v>155255</v>
          </cell>
          <cell r="T467">
            <v>140249</v>
          </cell>
        </row>
        <row r="468">
          <cell r="R468">
            <v>0</v>
          </cell>
          <cell r="S468">
            <v>0</v>
          </cell>
          <cell r="T468">
            <v>0</v>
          </cell>
        </row>
        <row r="469">
          <cell r="R469">
            <v>0</v>
          </cell>
          <cell r="S469">
            <v>0</v>
          </cell>
          <cell r="T469">
            <v>0</v>
          </cell>
        </row>
        <row r="470">
          <cell r="R470">
            <v>0</v>
          </cell>
          <cell r="S470">
            <v>0</v>
          </cell>
          <cell r="T470">
            <v>0</v>
          </cell>
        </row>
        <row r="471">
          <cell r="R471">
            <v>0</v>
          </cell>
          <cell r="S471">
            <v>0</v>
          </cell>
          <cell r="T471">
            <v>0</v>
          </cell>
        </row>
        <row r="472">
          <cell r="R472">
            <v>0</v>
          </cell>
          <cell r="S472">
            <v>0</v>
          </cell>
          <cell r="T472">
            <v>0</v>
          </cell>
        </row>
        <row r="475">
          <cell r="R475">
            <v>0</v>
          </cell>
          <cell r="S475">
            <v>0</v>
          </cell>
          <cell r="T475">
            <v>0</v>
          </cell>
        </row>
        <row r="476">
          <cell r="R476">
            <v>0</v>
          </cell>
          <cell r="S476">
            <v>0</v>
          </cell>
          <cell r="T476">
            <v>0</v>
          </cell>
        </row>
        <row r="477">
          <cell r="R477">
            <v>0</v>
          </cell>
          <cell r="S477">
            <v>0</v>
          </cell>
          <cell r="T477">
            <v>0</v>
          </cell>
        </row>
        <row r="479">
          <cell r="R479">
            <v>0</v>
          </cell>
          <cell r="S479">
            <v>0</v>
          </cell>
          <cell r="T479">
            <v>0</v>
          </cell>
        </row>
        <row r="480">
          <cell r="R480">
            <v>0</v>
          </cell>
          <cell r="S480">
            <v>0</v>
          </cell>
          <cell r="T480">
            <v>0</v>
          </cell>
        </row>
        <row r="483">
          <cell r="R483">
            <v>0</v>
          </cell>
          <cell r="S483">
            <v>0</v>
          </cell>
          <cell r="T483">
            <v>0</v>
          </cell>
        </row>
        <row r="484">
          <cell r="R484">
            <v>0</v>
          </cell>
          <cell r="S484">
            <v>0</v>
          </cell>
          <cell r="T484">
            <v>0</v>
          </cell>
        </row>
        <row r="485">
          <cell r="R485">
            <v>0</v>
          </cell>
          <cell r="S485">
            <v>0</v>
          </cell>
          <cell r="T485">
            <v>0</v>
          </cell>
        </row>
        <row r="487">
          <cell r="R487">
            <v>0</v>
          </cell>
          <cell r="S487">
            <v>0</v>
          </cell>
          <cell r="T487">
            <v>0</v>
          </cell>
        </row>
        <row r="489">
          <cell r="R489">
            <v>0</v>
          </cell>
          <cell r="S489">
            <v>0</v>
          </cell>
          <cell r="T489">
            <v>0</v>
          </cell>
        </row>
        <row r="490">
          <cell r="R490">
            <v>0</v>
          </cell>
          <cell r="S490">
            <v>0</v>
          </cell>
          <cell r="T490">
            <v>0</v>
          </cell>
        </row>
        <row r="491">
          <cell r="R491">
            <v>0</v>
          </cell>
          <cell r="S491">
            <v>0</v>
          </cell>
          <cell r="T491">
            <v>0</v>
          </cell>
        </row>
        <row r="492">
          <cell r="R492">
            <v>0</v>
          </cell>
          <cell r="S492">
            <v>0</v>
          </cell>
          <cell r="T492">
            <v>0</v>
          </cell>
        </row>
        <row r="493">
          <cell r="R493">
            <v>0</v>
          </cell>
          <cell r="S493">
            <v>0</v>
          </cell>
          <cell r="T493">
            <v>0</v>
          </cell>
        </row>
        <row r="494">
          <cell r="R494">
            <v>0</v>
          </cell>
          <cell r="S494">
            <v>0</v>
          </cell>
          <cell r="T494">
            <v>0</v>
          </cell>
        </row>
        <row r="495">
          <cell r="R495">
            <v>0</v>
          </cell>
          <cell r="S495">
            <v>0</v>
          </cell>
          <cell r="T495">
            <v>0</v>
          </cell>
        </row>
        <row r="497">
          <cell r="R497">
            <v>676065</v>
          </cell>
          <cell r="S497">
            <v>651462</v>
          </cell>
          <cell r="T497">
            <v>661233</v>
          </cell>
        </row>
        <row r="498">
          <cell r="R498">
            <v>676065</v>
          </cell>
          <cell r="S498">
            <v>651462</v>
          </cell>
          <cell r="T498">
            <v>661233</v>
          </cell>
        </row>
        <row r="499">
          <cell r="R499">
            <v>0</v>
          </cell>
          <cell r="S499">
            <v>0</v>
          </cell>
          <cell r="T499">
            <v>0</v>
          </cell>
        </row>
        <row r="503">
          <cell r="R503">
            <v>109304</v>
          </cell>
          <cell r="S503">
            <v>115000</v>
          </cell>
          <cell r="T503">
            <v>100000</v>
          </cell>
        </row>
        <row r="504">
          <cell r="R504">
            <v>0</v>
          </cell>
          <cell r="S504">
            <v>0</v>
          </cell>
          <cell r="T504">
            <v>0</v>
          </cell>
        </row>
        <row r="505">
          <cell r="R505">
            <v>0</v>
          </cell>
          <cell r="S505">
            <v>0</v>
          </cell>
          <cell r="T505">
            <v>0</v>
          </cell>
        </row>
        <row r="506">
          <cell r="R506">
            <v>0</v>
          </cell>
          <cell r="S506">
            <v>0</v>
          </cell>
          <cell r="T506">
            <v>0</v>
          </cell>
        </row>
        <row r="507">
          <cell r="R507">
            <v>109304</v>
          </cell>
          <cell r="S507">
            <v>115000</v>
          </cell>
          <cell r="T507">
            <v>100000</v>
          </cell>
        </row>
        <row r="508">
          <cell r="R508">
            <v>0</v>
          </cell>
          <cell r="S508">
            <v>0</v>
          </cell>
          <cell r="T508">
            <v>0</v>
          </cell>
        </row>
        <row r="509">
          <cell r="R509">
            <v>0</v>
          </cell>
          <cell r="S509">
            <v>0</v>
          </cell>
          <cell r="T509">
            <v>0</v>
          </cell>
        </row>
        <row r="510">
          <cell r="R510">
            <v>0</v>
          </cell>
          <cell r="S510">
            <v>0</v>
          </cell>
          <cell r="T510">
            <v>0</v>
          </cell>
        </row>
        <row r="511">
          <cell r="R511">
            <v>0</v>
          </cell>
          <cell r="S511">
            <v>0</v>
          </cell>
          <cell r="T511">
            <v>0</v>
          </cell>
        </row>
        <row r="512">
          <cell r="R512">
            <v>0</v>
          </cell>
          <cell r="S512">
            <v>0</v>
          </cell>
          <cell r="T512">
            <v>0</v>
          </cell>
        </row>
        <row r="515">
          <cell r="R515">
            <v>0</v>
          </cell>
          <cell r="S515">
            <v>0</v>
          </cell>
          <cell r="T515">
            <v>0</v>
          </cell>
        </row>
        <row r="516">
          <cell r="R516">
            <v>0</v>
          </cell>
          <cell r="S516">
            <v>0</v>
          </cell>
          <cell r="T516">
            <v>0</v>
          </cell>
        </row>
        <row r="517">
          <cell r="R517">
            <v>0</v>
          </cell>
          <cell r="S517">
            <v>0</v>
          </cell>
          <cell r="T517">
            <v>0</v>
          </cell>
        </row>
        <row r="519">
          <cell r="R519">
            <v>0</v>
          </cell>
          <cell r="S519">
            <v>0</v>
          </cell>
          <cell r="T519">
            <v>0</v>
          </cell>
        </row>
        <row r="520">
          <cell r="R520">
            <v>0</v>
          </cell>
          <cell r="S520">
            <v>0</v>
          </cell>
          <cell r="T520">
            <v>0</v>
          </cell>
        </row>
        <row r="523">
          <cell r="R523">
            <v>247359</v>
          </cell>
          <cell r="S523">
            <v>167417</v>
          </cell>
          <cell r="T523">
            <v>173076</v>
          </cell>
        </row>
        <row r="524">
          <cell r="R524">
            <v>0</v>
          </cell>
          <cell r="S524">
            <v>0</v>
          </cell>
          <cell r="T524">
            <v>0</v>
          </cell>
        </row>
        <row r="525">
          <cell r="R525">
            <v>0</v>
          </cell>
          <cell r="S525">
            <v>0</v>
          </cell>
          <cell r="T525">
            <v>0</v>
          </cell>
        </row>
        <row r="527">
          <cell r="R527">
            <v>0</v>
          </cell>
          <cell r="S527">
            <v>0</v>
          </cell>
          <cell r="T527">
            <v>0</v>
          </cell>
        </row>
        <row r="529">
          <cell r="R529">
            <v>0</v>
          </cell>
          <cell r="S529">
            <v>0</v>
          </cell>
          <cell r="T529">
            <v>0</v>
          </cell>
        </row>
        <row r="530">
          <cell r="R530">
            <v>0</v>
          </cell>
          <cell r="S530">
            <v>0</v>
          </cell>
          <cell r="T530">
            <v>0</v>
          </cell>
        </row>
        <row r="531">
          <cell r="R531">
            <v>0</v>
          </cell>
          <cell r="S531">
            <v>0</v>
          </cell>
          <cell r="T531">
            <v>0</v>
          </cell>
        </row>
        <row r="532">
          <cell r="R532">
            <v>0</v>
          </cell>
          <cell r="S532">
            <v>0</v>
          </cell>
          <cell r="T532">
            <v>0</v>
          </cell>
        </row>
        <row r="533">
          <cell r="R533">
            <v>0</v>
          </cell>
          <cell r="S533">
            <v>0</v>
          </cell>
          <cell r="T533">
            <v>0</v>
          </cell>
        </row>
        <row r="534">
          <cell r="R534">
            <v>0</v>
          </cell>
          <cell r="S534">
            <v>0</v>
          </cell>
          <cell r="T534">
            <v>0</v>
          </cell>
        </row>
        <row r="535">
          <cell r="R535">
            <v>0</v>
          </cell>
          <cell r="S535">
            <v>0</v>
          </cell>
          <cell r="T535">
            <v>0</v>
          </cell>
        </row>
        <row r="537">
          <cell r="R537">
            <v>206820</v>
          </cell>
          <cell r="S537">
            <v>127162</v>
          </cell>
          <cell r="T537">
            <v>132827</v>
          </cell>
        </row>
        <row r="538">
          <cell r="R538">
            <v>206820</v>
          </cell>
          <cell r="S538">
            <v>127162</v>
          </cell>
          <cell r="T538">
            <v>132827</v>
          </cell>
        </row>
        <row r="539">
          <cell r="R539">
            <v>0</v>
          </cell>
          <cell r="S539">
            <v>0</v>
          </cell>
          <cell r="T539">
            <v>0</v>
          </cell>
        </row>
        <row r="543">
          <cell r="R543">
            <v>40539</v>
          </cell>
          <cell r="S543">
            <v>40255</v>
          </cell>
          <cell r="T543">
            <v>40249</v>
          </cell>
        </row>
        <row r="544">
          <cell r="R544">
            <v>0</v>
          </cell>
          <cell r="S544">
            <v>0</v>
          </cell>
          <cell r="T544">
            <v>0</v>
          </cell>
        </row>
        <row r="545">
          <cell r="R545">
            <v>0</v>
          </cell>
          <cell r="S545">
            <v>0</v>
          </cell>
          <cell r="T545">
            <v>0</v>
          </cell>
        </row>
        <row r="546">
          <cell r="R546">
            <v>0</v>
          </cell>
          <cell r="S546">
            <v>0</v>
          </cell>
          <cell r="T546">
            <v>0</v>
          </cell>
        </row>
        <row r="547">
          <cell r="R547">
            <v>40539</v>
          </cell>
          <cell r="S547">
            <v>40255</v>
          </cell>
          <cell r="T547">
            <v>40249</v>
          </cell>
        </row>
        <row r="548">
          <cell r="R548">
            <v>0</v>
          </cell>
          <cell r="S548">
            <v>0</v>
          </cell>
          <cell r="T548">
            <v>0</v>
          </cell>
        </row>
        <row r="549">
          <cell r="R549">
            <v>0</v>
          </cell>
          <cell r="S549">
            <v>0</v>
          </cell>
          <cell r="T549">
            <v>0</v>
          </cell>
        </row>
        <row r="550">
          <cell r="R550">
            <v>0</v>
          </cell>
          <cell r="S550">
            <v>0</v>
          </cell>
          <cell r="T550">
            <v>0</v>
          </cell>
        </row>
        <row r="551">
          <cell r="R551">
            <v>0</v>
          </cell>
          <cell r="S551">
            <v>0</v>
          </cell>
          <cell r="T551">
            <v>0</v>
          </cell>
        </row>
        <row r="552">
          <cell r="R552">
            <v>0</v>
          </cell>
          <cell r="S552">
            <v>0</v>
          </cell>
          <cell r="T552">
            <v>0</v>
          </cell>
        </row>
        <row r="555">
          <cell r="R555">
            <v>0</v>
          </cell>
          <cell r="S555">
            <v>0</v>
          </cell>
          <cell r="T555">
            <v>0</v>
          </cell>
        </row>
        <row r="556">
          <cell r="R556">
            <v>0</v>
          </cell>
          <cell r="S556">
            <v>0</v>
          </cell>
          <cell r="T556">
            <v>0</v>
          </cell>
        </row>
        <row r="557">
          <cell r="R557">
            <v>0</v>
          </cell>
          <cell r="S557">
            <v>0</v>
          </cell>
          <cell r="T557">
            <v>0</v>
          </cell>
        </row>
        <row r="559">
          <cell r="R559">
            <v>0</v>
          </cell>
          <cell r="S559">
            <v>0</v>
          </cell>
          <cell r="T559">
            <v>0</v>
          </cell>
        </row>
        <row r="560">
          <cell r="R560">
            <v>0</v>
          </cell>
          <cell r="S560">
            <v>0</v>
          </cell>
          <cell r="T560">
            <v>0</v>
          </cell>
        </row>
        <row r="564">
          <cell r="R564">
            <v>0</v>
          </cell>
          <cell r="S564">
            <v>0</v>
          </cell>
          <cell r="T564">
            <v>0</v>
          </cell>
        </row>
        <row r="565">
          <cell r="R565">
            <v>0</v>
          </cell>
          <cell r="S565">
            <v>0</v>
          </cell>
          <cell r="T565">
            <v>0</v>
          </cell>
        </row>
        <row r="566">
          <cell r="R566">
            <v>0</v>
          </cell>
          <cell r="S566">
            <v>0</v>
          </cell>
          <cell r="T566">
            <v>0</v>
          </cell>
        </row>
        <row r="567">
          <cell r="R567">
            <v>0</v>
          </cell>
          <cell r="S567">
            <v>0</v>
          </cell>
          <cell r="T567">
            <v>0</v>
          </cell>
        </row>
        <row r="568">
          <cell r="R568">
            <v>0</v>
          </cell>
          <cell r="S568">
            <v>0</v>
          </cell>
          <cell r="T568">
            <v>0</v>
          </cell>
        </row>
        <row r="569">
          <cell r="R569" t="str">
            <v>-</v>
          </cell>
          <cell r="S569" t="str">
            <v>-</v>
          </cell>
          <cell r="T569" t="str">
            <v>-</v>
          </cell>
        </row>
        <row r="570">
          <cell r="R570" t="str">
            <v>-</v>
          </cell>
          <cell r="S570" t="str">
            <v>-</v>
          </cell>
          <cell r="T570" t="str">
            <v>-</v>
          </cell>
        </row>
        <row r="571">
          <cell r="R571">
            <v>0</v>
          </cell>
          <cell r="S571">
            <v>0</v>
          </cell>
          <cell r="T571">
            <v>0</v>
          </cell>
        </row>
        <row r="577">
          <cell r="R577">
            <v>0</v>
          </cell>
          <cell r="S577">
            <v>0</v>
          </cell>
          <cell r="T577">
            <v>0</v>
          </cell>
        </row>
        <row r="578">
          <cell r="R578">
            <v>0</v>
          </cell>
          <cell r="S578">
            <v>0</v>
          </cell>
          <cell r="T578">
            <v>0</v>
          </cell>
        </row>
        <row r="579">
          <cell r="R579">
            <v>0</v>
          </cell>
          <cell r="S579">
            <v>0</v>
          </cell>
          <cell r="T579">
            <v>0</v>
          </cell>
        </row>
        <row r="580">
          <cell r="R580">
            <v>0</v>
          </cell>
          <cell r="S580">
            <v>0</v>
          </cell>
          <cell r="T580">
            <v>0</v>
          </cell>
        </row>
        <row r="581">
          <cell r="R581">
            <v>0</v>
          </cell>
          <cell r="S581">
            <v>0</v>
          </cell>
          <cell r="T581">
            <v>0</v>
          </cell>
        </row>
        <row r="582">
          <cell r="R582">
            <v>0</v>
          </cell>
          <cell r="S582">
            <v>0</v>
          </cell>
          <cell r="T582">
            <v>0</v>
          </cell>
        </row>
        <row r="583">
          <cell r="R583">
            <v>0</v>
          </cell>
          <cell r="S583">
            <v>0</v>
          </cell>
          <cell r="T583">
            <v>0</v>
          </cell>
        </row>
        <row r="589">
          <cell r="R589">
            <v>502500</v>
          </cell>
          <cell r="S589">
            <v>502500</v>
          </cell>
          <cell r="T589">
            <v>502500</v>
          </cell>
        </row>
        <row r="590">
          <cell r="R590">
            <v>502500</v>
          </cell>
          <cell r="S590">
            <v>502500</v>
          </cell>
          <cell r="T590">
            <v>502500</v>
          </cell>
        </row>
        <row r="591">
          <cell r="R591">
            <v>502500</v>
          </cell>
          <cell r="S591">
            <v>502500</v>
          </cell>
          <cell r="T591">
            <v>502500</v>
          </cell>
        </row>
        <row r="592">
          <cell r="R592">
            <v>0</v>
          </cell>
          <cell r="S592">
            <v>0</v>
          </cell>
          <cell r="T592">
            <v>0</v>
          </cell>
        </row>
        <row r="593">
          <cell r="R593">
            <v>0</v>
          </cell>
          <cell r="S593">
            <v>0</v>
          </cell>
          <cell r="T593">
            <v>0</v>
          </cell>
        </row>
        <row r="594">
          <cell r="R594">
            <v>0</v>
          </cell>
          <cell r="S594">
            <v>0</v>
          </cell>
          <cell r="T594">
            <v>0</v>
          </cell>
        </row>
        <row r="595">
          <cell r="R595">
            <v>0</v>
          </cell>
          <cell r="S595">
            <v>0</v>
          </cell>
          <cell r="T595">
            <v>0</v>
          </cell>
        </row>
        <row r="596">
          <cell r="R596">
            <v>0</v>
          </cell>
          <cell r="S596">
            <v>0</v>
          </cell>
          <cell r="T596">
            <v>0</v>
          </cell>
        </row>
        <row r="597">
          <cell r="R597">
            <v>0</v>
          </cell>
          <cell r="S597">
            <v>0</v>
          </cell>
          <cell r="T597">
            <v>0</v>
          </cell>
        </row>
        <row r="598">
          <cell r="R598">
            <v>0</v>
          </cell>
          <cell r="S598">
            <v>0</v>
          </cell>
          <cell r="T598">
            <v>0</v>
          </cell>
        </row>
        <row r="599">
          <cell r="R599">
            <v>0</v>
          </cell>
          <cell r="S599">
            <v>0</v>
          </cell>
          <cell r="T599">
            <v>0</v>
          </cell>
        </row>
        <row r="600">
          <cell r="R600">
            <v>0</v>
          </cell>
          <cell r="S600">
            <v>0</v>
          </cell>
          <cell r="T600">
            <v>0</v>
          </cell>
        </row>
        <row r="601">
          <cell r="R601">
            <v>0</v>
          </cell>
          <cell r="S601">
            <v>0</v>
          </cell>
          <cell r="T601">
            <v>0</v>
          </cell>
        </row>
        <row r="602">
          <cell r="R602">
            <v>0</v>
          </cell>
          <cell r="S602">
            <v>0</v>
          </cell>
          <cell r="T602">
            <v>0</v>
          </cell>
        </row>
        <row r="603">
          <cell r="R603">
            <v>0</v>
          </cell>
          <cell r="S603">
            <v>0</v>
          </cell>
          <cell r="T603">
            <v>0</v>
          </cell>
        </row>
        <row r="604">
          <cell r="R604">
            <v>0</v>
          </cell>
          <cell r="S604">
            <v>0</v>
          </cell>
          <cell r="T604">
            <v>0</v>
          </cell>
        </row>
        <row r="605">
          <cell r="R605">
            <v>0</v>
          </cell>
          <cell r="S605">
            <v>0</v>
          </cell>
          <cell r="T605">
            <v>0</v>
          </cell>
        </row>
        <row r="606">
          <cell r="R606">
            <v>0</v>
          </cell>
          <cell r="S606">
            <v>0</v>
          </cell>
          <cell r="T606">
            <v>0</v>
          </cell>
        </row>
        <row r="607">
          <cell r="R607">
            <v>0</v>
          </cell>
          <cell r="S607">
            <v>0</v>
          </cell>
          <cell r="T607">
            <v>0</v>
          </cell>
        </row>
        <row r="608">
          <cell r="R608">
            <v>2076700</v>
          </cell>
          <cell r="S608">
            <v>2162000</v>
          </cell>
          <cell r="T608">
            <v>2440000</v>
          </cell>
        </row>
        <row r="609">
          <cell r="R609">
            <v>2076700</v>
          </cell>
          <cell r="S609">
            <v>2162000</v>
          </cell>
          <cell r="T609">
            <v>2440000</v>
          </cell>
        </row>
        <row r="610">
          <cell r="R610">
            <v>1230100</v>
          </cell>
          <cell r="S610">
            <v>1320000</v>
          </cell>
          <cell r="T610">
            <v>1500000</v>
          </cell>
        </row>
        <row r="611">
          <cell r="R611">
            <v>120000</v>
          </cell>
          <cell r="S611">
            <v>132000</v>
          </cell>
          <cell r="T611">
            <v>150000</v>
          </cell>
        </row>
        <row r="612">
          <cell r="R612">
            <v>528450</v>
          </cell>
          <cell r="S612">
            <v>500000</v>
          </cell>
          <cell r="T612">
            <v>550000</v>
          </cell>
        </row>
        <row r="613">
          <cell r="R613">
            <v>138000</v>
          </cell>
          <cell r="S613">
            <v>145000</v>
          </cell>
          <cell r="T613">
            <v>170000</v>
          </cell>
        </row>
        <row r="614">
          <cell r="R614">
            <v>60150</v>
          </cell>
          <cell r="S614">
            <v>65000</v>
          </cell>
          <cell r="T614">
            <v>70000</v>
          </cell>
        </row>
        <row r="615">
          <cell r="R615">
            <v>866516</v>
          </cell>
          <cell r="S615">
            <v>761645</v>
          </cell>
          <cell r="T615">
            <v>776583</v>
          </cell>
        </row>
        <row r="616">
          <cell r="R616">
            <v>866516</v>
          </cell>
          <cell r="S616">
            <v>761645</v>
          </cell>
          <cell r="T616">
            <v>776583</v>
          </cell>
        </row>
        <row r="617">
          <cell r="R617">
            <v>404000</v>
          </cell>
          <cell r="S617">
            <v>408000</v>
          </cell>
          <cell r="T617">
            <v>412000</v>
          </cell>
        </row>
        <row r="618">
          <cell r="R618">
            <v>95000</v>
          </cell>
          <cell r="S618">
            <v>98000</v>
          </cell>
          <cell r="T618">
            <v>100000</v>
          </cell>
        </row>
        <row r="619">
          <cell r="R619">
            <v>226000</v>
          </cell>
          <cell r="S619">
            <v>222000</v>
          </cell>
          <cell r="T619">
            <v>237000</v>
          </cell>
        </row>
        <row r="620">
          <cell r="R620">
            <v>141516</v>
          </cell>
          <cell r="S620">
            <v>33645</v>
          </cell>
          <cell r="T620">
            <v>27583</v>
          </cell>
        </row>
        <row r="621">
          <cell r="R621">
            <v>0</v>
          </cell>
          <cell r="S621">
            <v>0</v>
          </cell>
          <cell r="T621">
            <v>0</v>
          </cell>
        </row>
        <row r="622">
          <cell r="R622">
            <v>0</v>
          </cell>
          <cell r="S622">
            <v>0</v>
          </cell>
          <cell r="T622">
            <v>0</v>
          </cell>
        </row>
        <row r="623">
          <cell r="R623">
            <v>0</v>
          </cell>
          <cell r="S623">
            <v>0</v>
          </cell>
          <cell r="T623">
            <v>0</v>
          </cell>
        </row>
        <row r="624">
          <cell r="R624">
            <v>0</v>
          </cell>
          <cell r="S624">
            <v>0</v>
          </cell>
          <cell r="T624">
            <v>0</v>
          </cell>
        </row>
        <row r="625">
          <cell r="R625">
            <v>0</v>
          </cell>
          <cell r="S625">
            <v>0</v>
          </cell>
          <cell r="T625">
            <v>0</v>
          </cell>
        </row>
        <row r="626">
          <cell r="R626">
            <v>0</v>
          </cell>
          <cell r="S626">
            <v>0</v>
          </cell>
          <cell r="T626">
            <v>0</v>
          </cell>
        </row>
        <row r="627">
          <cell r="R627">
            <v>0</v>
          </cell>
          <cell r="S627">
            <v>0</v>
          </cell>
          <cell r="T627">
            <v>0</v>
          </cell>
        </row>
        <row r="628">
          <cell r="R628">
            <v>0</v>
          </cell>
          <cell r="S628">
            <v>0</v>
          </cell>
          <cell r="T628">
            <v>0</v>
          </cell>
        </row>
        <row r="634">
          <cell r="R634">
            <v>140776583.64619938</v>
          </cell>
          <cell r="S634">
            <v>123059908.37309137</v>
          </cell>
          <cell r="T634">
            <v>95098550.578498721</v>
          </cell>
        </row>
        <row r="635">
          <cell r="R635">
            <v>48691923.25</v>
          </cell>
          <cell r="S635">
            <v>37222775</v>
          </cell>
          <cell r="T635">
            <v>32530196</v>
          </cell>
        </row>
        <row r="636">
          <cell r="R636">
            <v>47104944</v>
          </cell>
          <cell r="S636">
            <v>35031534.5</v>
          </cell>
          <cell r="T636">
            <v>29036955.5</v>
          </cell>
        </row>
        <row r="638">
          <cell r="R638">
            <v>1586979.25</v>
          </cell>
          <cell r="S638">
            <v>2191240.5</v>
          </cell>
          <cell r="T638">
            <v>3493240.5</v>
          </cell>
        </row>
        <row r="639">
          <cell r="R639">
            <v>0</v>
          </cell>
          <cell r="S639">
            <v>0</v>
          </cell>
          <cell r="T639">
            <v>0</v>
          </cell>
        </row>
        <row r="640">
          <cell r="R640">
            <v>43268219.019198939</v>
          </cell>
          <cell r="S640">
            <v>56156869.304189213</v>
          </cell>
          <cell r="T640">
            <v>49101905.339526981</v>
          </cell>
        </row>
        <row r="641">
          <cell r="R641">
            <v>27545711.019198939</v>
          </cell>
          <cell r="S641">
            <v>34616000.304189213</v>
          </cell>
          <cell r="T641">
            <v>21046071.339526985</v>
          </cell>
        </row>
        <row r="642">
          <cell r="R642">
            <v>22495367</v>
          </cell>
          <cell r="S642">
            <v>28659880.304189213</v>
          </cell>
          <cell r="T642">
            <v>21046071.339526985</v>
          </cell>
        </row>
        <row r="643">
          <cell r="R643">
            <v>5050344.0191989392</v>
          </cell>
          <cell r="S643">
            <v>5956119.9999999991</v>
          </cell>
          <cell r="T643">
            <v>0</v>
          </cell>
        </row>
        <row r="644">
          <cell r="R644">
            <v>0</v>
          </cell>
          <cell r="S644">
            <v>0</v>
          </cell>
          <cell r="T644">
            <v>0</v>
          </cell>
        </row>
        <row r="645">
          <cell r="R645">
            <v>15722508</v>
          </cell>
          <cell r="S645">
            <v>21540869</v>
          </cell>
          <cell r="T645">
            <v>28055834</v>
          </cell>
        </row>
        <row r="646">
          <cell r="R646">
            <v>15722508</v>
          </cell>
          <cell r="S646">
            <v>21540869</v>
          </cell>
          <cell r="T646">
            <v>28055834</v>
          </cell>
        </row>
        <row r="648">
          <cell r="R648">
            <v>31607093.072666667</v>
          </cell>
          <cell r="S648">
            <v>8693833.8812499996</v>
          </cell>
          <cell r="T648">
            <v>638681.34944999998</v>
          </cell>
        </row>
        <row r="649">
          <cell r="R649">
            <v>22111190</v>
          </cell>
          <cell r="S649">
            <v>8368652.9400000004</v>
          </cell>
          <cell r="T649">
            <v>470719.20819999999</v>
          </cell>
        </row>
        <row r="650">
          <cell r="R650">
            <v>9495903.0726666674</v>
          </cell>
          <cell r="S650">
            <v>325180.94125000003</v>
          </cell>
          <cell r="T650">
            <v>167962.14124999999</v>
          </cell>
        </row>
        <row r="654">
          <cell r="R654">
            <v>11153588.870464191</v>
          </cell>
          <cell r="S654">
            <v>17831200.057217389</v>
          </cell>
          <cell r="T654">
            <v>9777189.9329999983</v>
          </cell>
        </row>
        <row r="655">
          <cell r="R655">
            <v>0</v>
          </cell>
          <cell r="S655">
            <v>0</v>
          </cell>
          <cell r="T655">
            <v>0</v>
          </cell>
        </row>
        <row r="656">
          <cell r="R656">
            <v>0</v>
          </cell>
          <cell r="S656">
            <v>0</v>
          </cell>
          <cell r="T656">
            <v>0</v>
          </cell>
        </row>
        <row r="657">
          <cell r="R657">
            <v>362323.43530000001</v>
          </cell>
          <cell r="S657">
            <v>916213</v>
          </cell>
          <cell r="T657">
            <v>800583</v>
          </cell>
        </row>
        <row r="658">
          <cell r="R658">
            <v>1526229.8451641907</v>
          </cell>
          <cell r="S658">
            <v>463433</v>
          </cell>
          <cell r="T658">
            <v>475647</v>
          </cell>
        </row>
        <row r="659">
          <cell r="R659">
            <v>100742</v>
          </cell>
          <cell r="S659">
            <v>260000</v>
          </cell>
          <cell r="T659">
            <v>262000</v>
          </cell>
        </row>
        <row r="660">
          <cell r="R660">
            <v>1540938</v>
          </cell>
          <cell r="S660">
            <v>6725000</v>
          </cell>
          <cell r="T660">
            <v>170000</v>
          </cell>
        </row>
        <row r="661">
          <cell r="R661">
            <v>201216</v>
          </cell>
          <cell r="S661">
            <v>40000</v>
          </cell>
          <cell r="T661">
            <v>2448000</v>
          </cell>
        </row>
        <row r="662">
          <cell r="R662">
            <v>4944544</v>
          </cell>
          <cell r="S662">
            <v>3328704.8072173917</v>
          </cell>
          <cell r="T662">
            <v>286610.08299999998</v>
          </cell>
        </row>
        <row r="663">
          <cell r="R663">
            <v>2477595.59</v>
          </cell>
          <cell r="S663">
            <v>6097849.25</v>
          </cell>
          <cell r="T663">
            <v>5334349.8499999996</v>
          </cell>
        </row>
        <row r="666">
          <cell r="R666">
            <v>528873.43386956526</v>
          </cell>
          <cell r="S666">
            <v>268739.13043478259</v>
          </cell>
          <cell r="T666">
            <v>164086.95652173914</v>
          </cell>
        </row>
        <row r="667">
          <cell r="R667">
            <v>10679.020869565218</v>
          </cell>
          <cell r="S667">
            <v>3739.130434782609</v>
          </cell>
          <cell r="T667">
            <v>4086.9565217391309</v>
          </cell>
        </row>
        <row r="668">
          <cell r="R668">
            <v>518194.413</v>
          </cell>
          <cell r="S668">
            <v>265000</v>
          </cell>
          <cell r="T668">
            <v>160000</v>
          </cell>
        </row>
        <row r="670">
          <cell r="R670">
            <v>5526886</v>
          </cell>
          <cell r="S670">
            <v>2886491</v>
          </cell>
          <cell r="T670">
            <v>2886491</v>
          </cell>
        </row>
        <row r="671">
          <cell r="R671">
            <v>5526886</v>
          </cell>
          <cell r="S671">
            <v>2886491</v>
          </cell>
          <cell r="T671">
            <v>2886491</v>
          </cell>
        </row>
        <row r="674">
          <cell r="R674">
            <v>37696768.270854667</v>
          </cell>
          <cell r="S674">
            <v>38554172.630434781</v>
          </cell>
          <cell r="T674">
            <v>34296933.456521742</v>
          </cell>
        </row>
        <row r="675">
          <cell r="R675">
            <v>3234481.25</v>
          </cell>
          <cell r="S675">
            <v>12527240.5</v>
          </cell>
          <cell r="T675">
            <v>16293240.5</v>
          </cell>
        </row>
        <row r="676">
          <cell r="R676">
            <v>1647502</v>
          </cell>
          <cell r="S676">
            <v>10336000</v>
          </cell>
          <cell r="T676">
            <v>12800000</v>
          </cell>
        </row>
        <row r="677">
          <cell r="R677" t="str">
            <v>-</v>
          </cell>
          <cell r="S677" t="str">
            <v>-</v>
          </cell>
          <cell r="T677" t="str">
            <v>-</v>
          </cell>
        </row>
        <row r="678">
          <cell r="R678">
            <v>1586979.25</v>
          </cell>
          <cell r="S678">
            <v>2191240.5</v>
          </cell>
          <cell r="T678">
            <v>3493240.5</v>
          </cell>
        </row>
        <row r="679">
          <cell r="R679">
            <v>0</v>
          </cell>
          <cell r="S679">
            <v>0</v>
          </cell>
          <cell r="T679">
            <v>0</v>
          </cell>
        </row>
        <row r="680">
          <cell r="R680">
            <v>12043117.999985099</v>
          </cell>
          <cell r="S680">
            <v>12143151</v>
          </cell>
          <cell r="T680">
            <v>10230806</v>
          </cell>
        </row>
        <row r="681">
          <cell r="R681">
            <v>10607511.999985099</v>
          </cell>
          <cell r="S681">
            <v>5956119.9999999991</v>
          </cell>
          <cell r="T681">
            <v>0</v>
          </cell>
        </row>
        <row r="682">
          <cell r="R682">
            <v>6364509</v>
          </cell>
          <cell r="S682">
            <v>0</v>
          </cell>
          <cell r="T682">
            <v>0</v>
          </cell>
        </row>
        <row r="683">
          <cell r="R683">
            <v>4243002.9999850998</v>
          </cell>
          <cell r="S683">
            <v>5956119.9999999991</v>
          </cell>
          <cell r="T683">
            <v>0</v>
          </cell>
        </row>
        <row r="684">
          <cell r="R684">
            <v>0</v>
          </cell>
          <cell r="S684">
            <v>0</v>
          </cell>
          <cell r="T684">
            <v>0</v>
          </cell>
        </row>
        <row r="685">
          <cell r="R685">
            <v>1435606</v>
          </cell>
          <cell r="S685">
            <v>6187031</v>
          </cell>
          <cell r="T685">
            <v>10230806</v>
          </cell>
        </row>
        <row r="686">
          <cell r="R686">
            <v>1435606</v>
          </cell>
          <cell r="S686">
            <v>6187031</v>
          </cell>
          <cell r="T686">
            <v>10230806</v>
          </cell>
        </row>
        <row r="688">
          <cell r="R688">
            <v>18455877</v>
          </cell>
          <cell r="S688">
            <v>1262542</v>
          </cell>
          <cell r="T688">
            <v>0</v>
          </cell>
        </row>
        <row r="689">
          <cell r="R689">
            <v>14862846</v>
          </cell>
          <cell r="S689">
            <v>1262542</v>
          </cell>
          <cell r="T689">
            <v>0</v>
          </cell>
        </row>
        <row r="690">
          <cell r="R690">
            <v>3593031</v>
          </cell>
          <cell r="S690">
            <v>0</v>
          </cell>
          <cell r="T690">
            <v>0</v>
          </cell>
        </row>
        <row r="694">
          <cell r="R694">
            <v>3952613</v>
          </cell>
          <cell r="S694">
            <v>12617500</v>
          </cell>
          <cell r="T694">
            <v>7768800</v>
          </cell>
        </row>
        <row r="695">
          <cell r="R695">
            <v>0</v>
          </cell>
          <cell r="S695">
            <v>0</v>
          </cell>
          <cell r="T695">
            <v>0</v>
          </cell>
        </row>
        <row r="696">
          <cell r="R696">
            <v>0</v>
          </cell>
          <cell r="S696">
            <v>0</v>
          </cell>
          <cell r="T696">
            <v>0</v>
          </cell>
        </row>
        <row r="697">
          <cell r="R697">
            <v>0</v>
          </cell>
          <cell r="S697">
            <v>0</v>
          </cell>
          <cell r="T697">
            <v>0</v>
          </cell>
        </row>
        <row r="698">
          <cell r="R698">
            <v>192500</v>
          </cell>
          <cell r="S698">
            <v>0</v>
          </cell>
          <cell r="T698">
            <v>0</v>
          </cell>
        </row>
        <row r="699">
          <cell r="R699">
            <v>0</v>
          </cell>
          <cell r="S699">
            <v>0</v>
          </cell>
          <cell r="T699">
            <v>0</v>
          </cell>
        </row>
        <row r="700">
          <cell r="R700">
            <v>1329595</v>
          </cell>
          <cell r="S700">
            <v>6560000</v>
          </cell>
          <cell r="T700">
            <v>0</v>
          </cell>
        </row>
        <row r="701">
          <cell r="R701">
            <v>86922</v>
          </cell>
          <cell r="S701">
            <v>0</v>
          </cell>
          <cell r="T701">
            <v>2448000</v>
          </cell>
        </row>
        <row r="702">
          <cell r="R702">
            <v>0</v>
          </cell>
          <cell r="S702">
            <v>0</v>
          </cell>
          <cell r="T702">
            <v>0</v>
          </cell>
        </row>
        <row r="703">
          <cell r="R703">
            <v>2343596</v>
          </cell>
          <cell r="S703">
            <v>6057500</v>
          </cell>
          <cell r="T703">
            <v>5320800</v>
          </cell>
        </row>
        <row r="706">
          <cell r="R706">
            <v>10679.020869565218</v>
          </cell>
          <cell r="S706">
            <v>3739.130434782609</v>
          </cell>
          <cell r="T706">
            <v>4086.9565217391309</v>
          </cell>
        </row>
        <row r="707">
          <cell r="R707">
            <v>10679.020869565218</v>
          </cell>
          <cell r="S707">
            <v>3739.130434782609</v>
          </cell>
          <cell r="T707">
            <v>4086.9565217391309</v>
          </cell>
        </row>
        <row r="708">
          <cell r="R708">
            <v>0</v>
          </cell>
          <cell r="S708">
            <v>0</v>
          </cell>
          <cell r="T708">
            <v>0</v>
          </cell>
        </row>
        <row r="710">
          <cell r="R710">
            <v>0</v>
          </cell>
          <cell r="S710">
            <v>0</v>
          </cell>
          <cell r="T710">
            <v>0</v>
          </cell>
        </row>
        <row r="711">
          <cell r="R711">
            <v>0</v>
          </cell>
          <cell r="S711">
            <v>0</v>
          </cell>
          <cell r="T711">
            <v>0</v>
          </cell>
        </row>
        <row r="714">
          <cell r="R714">
            <v>0</v>
          </cell>
          <cell r="S714">
            <v>0</v>
          </cell>
          <cell r="T714">
            <v>0</v>
          </cell>
        </row>
        <row r="715">
          <cell r="R715">
            <v>0</v>
          </cell>
          <cell r="S715">
            <v>0</v>
          </cell>
          <cell r="T715">
            <v>0</v>
          </cell>
        </row>
        <row r="716">
          <cell r="R716">
            <v>0</v>
          </cell>
          <cell r="S716">
            <v>0</v>
          </cell>
          <cell r="T716">
            <v>0</v>
          </cell>
        </row>
        <row r="717">
          <cell r="R717" t="str">
            <v>-</v>
          </cell>
          <cell r="S717" t="str">
            <v>-</v>
          </cell>
          <cell r="T717" t="str">
            <v>-</v>
          </cell>
        </row>
        <row r="718">
          <cell r="R718">
            <v>0</v>
          </cell>
          <cell r="S718">
            <v>0</v>
          </cell>
          <cell r="T718">
            <v>0</v>
          </cell>
        </row>
        <row r="719">
          <cell r="R719">
            <v>0</v>
          </cell>
          <cell r="S719">
            <v>0</v>
          </cell>
          <cell r="T719">
            <v>0</v>
          </cell>
        </row>
        <row r="720">
          <cell r="R720">
            <v>0</v>
          </cell>
          <cell r="S720">
            <v>0</v>
          </cell>
          <cell r="T720">
            <v>0</v>
          </cell>
        </row>
        <row r="721">
          <cell r="R721">
            <v>0</v>
          </cell>
          <cell r="S721">
            <v>0</v>
          </cell>
          <cell r="T721">
            <v>0</v>
          </cell>
        </row>
        <row r="722">
          <cell r="R722">
            <v>0</v>
          </cell>
          <cell r="S722">
            <v>0</v>
          </cell>
          <cell r="T722">
            <v>0</v>
          </cell>
        </row>
        <row r="723">
          <cell r="R723">
            <v>0</v>
          </cell>
          <cell r="S723">
            <v>0</v>
          </cell>
          <cell r="T723">
            <v>0</v>
          </cell>
        </row>
        <row r="724">
          <cell r="R724">
            <v>0</v>
          </cell>
          <cell r="S724">
            <v>0</v>
          </cell>
          <cell r="T724">
            <v>0</v>
          </cell>
        </row>
        <row r="725">
          <cell r="R725">
            <v>0</v>
          </cell>
          <cell r="S725">
            <v>0</v>
          </cell>
          <cell r="T725">
            <v>0</v>
          </cell>
        </row>
        <row r="726">
          <cell r="R726">
            <v>0</v>
          </cell>
          <cell r="S726">
            <v>0</v>
          </cell>
          <cell r="T726">
            <v>0</v>
          </cell>
        </row>
        <row r="728">
          <cell r="R728">
            <v>0</v>
          </cell>
          <cell r="S728">
            <v>0</v>
          </cell>
          <cell r="T728">
            <v>0</v>
          </cell>
        </row>
        <row r="729">
          <cell r="R729">
            <v>0</v>
          </cell>
          <cell r="S729">
            <v>0</v>
          </cell>
          <cell r="T729">
            <v>0</v>
          </cell>
        </row>
        <row r="730">
          <cell r="R730">
            <v>0</v>
          </cell>
          <cell r="S730">
            <v>0</v>
          </cell>
          <cell r="T730">
            <v>0</v>
          </cell>
        </row>
        <row r="734">
          <cell r="R734">
            <v>0</v>
          </cell>
          <cell r="S734">
            <v>0</v>
          </cell>
          <cell r="T734">
            <v>0</v>
          </cell>
        </row>
        <row r="735">
          <cell r="R735">
            <v>0</v>
          </cell>
          <cell r="S735">
            <v>0</v>
          </cell>
          <cell r="T735">
            <v>0</v>
          </cell>
        </row>
        <row r="736">
          <cell r="R736">
            <v>0</v>
          </cell>
          <cell r="S736">
            <v>0</v>
          </cell>
          <cell r="T736">
            <v>0</v>
          </cell>
        </row>
        <row r="737">
          <cell r="R737">
            <v>0</v>
          </cell>
          <cell r="S737">
            <v>0</v>
          </cell>
          <cell r="T737">
            <v>0</v>
          </cell>
        </row>
        <row r="738">
          <cell r="R738">
            <v>0</v>
          </cell>
          <cell r="S738">
            <v>0</v>
          </cell>
          <cell r="T738">
            <v>0</v>
          </cell>
        </row>
        <row r="739">
          <cell r="R739">
            <v>0</v>
          </cell>
          <cell r="S739">
            <v>0</v>
          </cell>
          <cell r="T739">
            <v>0</v>
          </cell>
        </row>
        <row r="740">
          <cell r="R740">
            <v>0</v>
          </cell>
          <cell r="S740">
            <v>0</v>
          </cell>
          <cell r="T740">
            <v>0</v>
          </cell>
        </row>
        <row r="741">
          <cell r="R741">
            <v>0</v>
          </cell>
          <cell r="S741">
            <v>0</v>
          </cell>
          <cell r="T741">
            <v>0</v>
          </cell>
        </row>
        <row r="742">
          <cell r="R742">
            <v>0</v>
          </cell>
          <cell r="S742">
            <v>0</v>
          </cell>
          <cell r="T742">
            <v>0</v>
          </cell>
        </row>
        <row r="743">
          <cell r="R743">
            <v>0</v>
          </cell>
          <cell r="S743">
            <v>0</v>
          </cell>
          <cell r="T743">
            <v>0</v>
          </cell>
        </row>
        <row r="746">
          <cell r="R746">
            <v>0</v>
          </cell>
          <cell r="S746">
            <v>0</v>
          </cell>
          <cell r="T746">
            <v>0</v>
          </cell>
        </row>
        <row r="747">
          <cell r="R747">
            <v>0</v>
          </cell>
          <cell r="S747">
            <v>0</v>
          </cell>
          <cell r="T747">
            <v>0</v>
          </cell>
        </row>
        <row r="748">
          <cell r="R748">
            <v>0</v>
          </cell>
          <cell r="S748">
            <v>0</v>
          </cell>
          <cell r="T748">
            <v>0</v>
          </cell>
        </row>
        <row r="750">
          <cell r="R750">
            <v>0</v>
          </cell>
          <cell r="S750">
            <v>0</v>
          </cell>
          <cell r="T750">
            <v>0</v>
          </cell>
        </row>
        <row r="751">
          <cell r="R751">
            <v>0</v>
          </cell>
          <cell r="S751">
            <v>0</v>
          </cell>
          <cell r="T751">
            <v>0</v>
          </cell>
        </row>
        <row r="754">
          <cell r="R754">
            <v>103079815.37534469</v>
          </cell>
          <cell r="S754">
            <v>84505735.742656589</v>
          </cell>
          <cell r="T754">
            <v>60801617.121976979</v>
          </cell>
        </row>
        <row r="755">
          <cell r="R755">
            <v>45457442</v>
          </cell>
          <cell r="S755">
            <v>24695534.5</v>
          </cell>
          <cell r="T755">
            <v>16236955.5</v>
          </cell>
        </row>
        <row r="756">
          <cell r="R756">
            <v>45457442</v>
          </cell>
          <cell r="S756">
            <v>24695534.5</v>
          </cell>
          <cell r="T756">
            <v>16236955.5</v>
          </cell>
        </row>
        <row r="757">
          <cell r="R757" t="str">
            <v>-</v>
          </cell>
          <cell r="S757" t="str">
            <v>-</v>
          </cell>
          <cell r="T757" t="str">
            <v>-</v>
          </cell>
        </row>
        <row r="758">
          <cell r="R758">
            <v>0</v>
          </cell>
          <cell r="S758">
            <v>0</v>
          </cell>
          <cell r="T758">
            <v>0</v>
          </cell>
        </row>
        <row r="759">
          <cell r="R759">
            <v>0</v>
          </cell>
          <cell r="S759">
            <v>0</v>
          </cell>
          <cell r="T759">
            <v>0</v>
          </cell>
        </row>
        <row r="760">
          <cell r="R760">
            <v>31225101.01921384</v>
          </cell>
          <cell r="S760">
            <v>44013718.304189213</v>
          </cell>
          <cell r="T760">
            <v>38871099.339526981</v>
          </cell>
        </row>
        <row r="761">
          <cell r="R761">
            <v>16938199.01921384</v>
          </cell>
          <cell r="S761">
            <v>28659880.304189213</v>
          </cell>
          <cell r="T761">
            <v>21046071.339526985</v>
          </cell>
        </row>
        <row r="762">
          <cell r="R762">
            <v>16130858</v>
          </cell>
          <cell r="S762">
            <v>28659880.304189213</v>
          </cell>
          <cell r="T762">
            <v>21046071.339526985</v>
          </cell>
        </row>
        <row r="763">
          <cell r="R763">
            <v>807341.0192138399</v>
          </cell>
          <cell r="S763">
            <v>0</v>
          </cell>
          <cell r="T763">
            <v>0</v>
          </cell>
        </row>
        <row r="764">
          <cell r="R764">
            <v>0</v>
          </cell>
          <cell r="S764">
            <v>0</v>
          </cell>
          <cell r="T764">
            <v>0</v>
          </cell>
        </row>
        <row r="765">
          <cell r="R765">
            <v>14286902</v>
          </cell>
          <cell r="S765">
            <v>15353838</v>
          </cell>
          <cell r="T765">
            <v>17825028</v>
          </cell>
        </row>
        <row r="766">
          <cell r="R766">
            <v>14286902</v>
          </cell>
          <cell r="S766">
            <v>15353838</v>
          </cell>
          <cell r="T766">
            <v>17825028</v>
          </cell>
        </row>
        <row r="768">
          <cell r="R768">
            <v>13151216.072666667</v>
          </cell>
          <cell r="S768">
            <v>7431291.8812500006</v>
          </cell>
          <cell r="T768">
            <v>638681.34944999998</v>
          </cell>
        </row>
        <row r="769">
          <cell r="R769">
            <v>7248344</v>
          </cell>
          <cell r="S769">
            <v>7106110.9400000004</v>
          </cell>
          <cell r="T769">
            <v>470719.20819999999</v>
          </cell>
        </row>
        <row r="770">
          <cell r="R770">
            <v>5902872.0726666674</v>
          </cell>
          <cell r="S770">
            <v>325180.94125000003</v>
          </cell>
          <cell r="T770">
            <v>167962.14124999999</v>
          </cell>
        </row>
        <row r="774">
          <cell r="R774">
            <v>7200975.8704641908</v>
          </cell>
          <cell r="S774">
            <v>5213700.0572173912</v>
          </cell>
          <cell r="T774">
            <v>2008389.9330000002</v>
          </cell>
        </row>
        <row r="775">
          <cell r="R775">
            <v>0</v>
          </cell>
          <cell r="S775">
            <v>0</v>
          </cell>
          <cell r="T775">
            <v>0</v>
          </cell>
        </row>
        <row r="776">
          <cell r="R776">
            <v>0</v>
          </cell>
          <cell r="S776">
            <v>0</v>
          </cell>
          <cell r="T776">
            <v>0</v>
          </cell>
        </row>
        <row r="777">
          <cell r="R777">
            <v>362323.43530000001</v>
          </cell>
          <cell r="S777">
            <v>916213</v>
          </cell>
          <cell r="T777">
            <v>800583</v>
          </cell>
        </row>
        <row r="778">
          <cell r="R778">
            <v>1333729.8451641907</v>
          </cell>
          <cell r="S778">
            <v>463433</v>
          </cell>
          <cell r="T778">
            <v>475647</v>
          </cell>
        </row>
        <row r="779">
          <cell r="R779">
            <v>100742</v>
          </cell>
          <cell r="S779">
            <v>260000</v>
          </cell>
          <cell r="T779">
            <v>262000</v>
          </cell>
        </row>
        <row r="780">
          <cell r="R780">
            <v>211343</v>
          </cell>
          <cell r="S780">
            <v>165000</v>
          </cell>
          <cell r="T780">
            <v>170000</v>
          </cell>
        </row>
        <row r="781">
          <cell r="R781">
            <v>114294</v>
          </cell>
          <cell r="S781">
            <v>40000</v>
          </cell>
          <cell r="T781">
            <v>0</v>
          </cell>
        </row>
        <row r="782">
          <cell r="R782">
            <v>4944544</v>
          </cell>
          <cell r="S782">
            <v>3328704.8072173917</v>
          </cell>
          <cell r="T782">
            <v>286610.08299999998</v>
          </cell>
        </row>
        <row r="783">
          <cell r="R783">
            <v>133999.59000000008</v>
          </cell>
          <cell r="S783">
            <v>40349.25</v>
          </cell>
          <cell r="T783">
            <v>13549.849999999999</v>
          </cell>
        </row>
        <row r="786">
          <cell r="R786">
            <v>518194.413</v>
          </cell>
          <cell r="S786">
            <v>265000</v>
          </cell>
          <cell r="T786">
            <v>160000</v>
          </cell>
        </row>
        <row r="787">
          <cell r="R787">
            <v>0</v>
          </cell>
          <cell r="S787">
            <v>0</v>
          </cell>
          <cell r="T787">
            <v>0</v>
          </cell>
        </row>
        <row r="788">
          <cell r="R788">
            <v>518194.413</v>
          </cell>
          <cell r="S788">
            <v>265000</v>
          </cell>
          <cell r="T788">
            <v>160000</v>
          </cell>
        </row>
        <row r="790">
          <cell r="R790">
            <v>5526886</v>
          </cell>
          <cell r="S790">
            <v>2886491</v>
          </cell>
          <cell r="T790">
            <v>2886491</v>
          </cell>
        </row>
        <row r="791">
          <cell r="R791">
            <v>5526886</v>
          </cell>
          <cell r="S791">
            <v>2886491</v>
          </cell>
          <cell r="T791">
            <v>2886491</v>
          </cell>
        </row>
        <row r="794">
          <cell r="R794">
            <v>487621400.73833525</v>
          </cell>
          <cell r="S794">
            <v>454009793.01705647</v>
          </cell>
          <cell r="T794">
            <v>462378447.78016371</v>
          </cell>
        </row>
        <row r="795">
          <cell r="R795">
            <v>219291909.95936</v>
          </cell>
          <cell r="S795">
            <v>190594216.04523298</v>
          </cell>
          <cell r="T795">
            <v>186550550.81236961</v>
          </cell>
        </row>
        <row r="796">
          <cell r="R796">
            <v>219291909.95936</v>
          </cell>
          <cell r="S796">
            <v>190594216.04523298</v>
          </cell>
          <cell r="T796">
            <v>186550550.81236961</v>
          </cell>
        </row>
        <row r="797">
          <cell r="R797" t="str">
            <v>-</v>
          </cell>
          <cell r="S797" t="str">
            <v>-</v>
          </cell>
          <cell r="T797" t="str">
            <v>-</v>
          </cell>
        </row>
        <row r="798">
          <cell r="R798">
            <v>0</v>
          </cell>
          <cell r="S798">
            <v>0</v>
          </cell>
          <cell r="T798">
            <v>0</v>
          </cell>
        </row>
        <row r="799">
          <cell r="R799">
            <v>0</v>
          </cell>
          <cell r="S799">
            <v>0</v>
          </cell>
          <cell r="T799">
            <v>0</v>
          </cell>
        </row>
        <row r="800">
          <cell r="R800">
            <v>133575514.61140144</v>
          </cell>
          <cell r="S800">
            <v>142086665.23566487</v>
          </cell>
          <cell r="T800">
            <v>149303416.60971832</v>
          </cell>
        </row>
        <row r="801">
          <cell r="R801">
            <v>72877895.535013378</v>
          </cell>
          <cell r="S801">
            <v>74220472.240720004</v>
          </cell>
          <cell r="T801">
            <v>75521882.778113201</v>
          </cell>
        </row>
        <row r="802">
          <cell r="R802">
            <v>59756755.705999993</v>
          </cell>
          <cell r="S802">
            <v>64570604.70792</v>
          </cell>
          <cell r="T802">
            <v>65736937.626113206</v>
          </cell>
        </row>
        <row r="803">
          <cell r="R803">
            <v>13121139.829013389</v>
          </cell>
          <cell r="S803">
            <v>9649867.5328000002</v>
          </cell>
          <cell r="T803">
            <v>9784945.1520000007</v>
          </cell>
        </row>
        <row r="804">
          <cell r="R804">
            <v>0</v>
          </cell>
          <cell r="S804">
            <v>0</v>
          </cell>
          <cell r="T804">
            <v>0</v>
          </cell>
        </row>
        <row r="805">
          <cell r="R805">
            <v>60697619.076388061</v>
          </cell>
          <cell r="S805">
            <v>67866192.99494487</v>
          </cell>
          <cell r="T805">
            <v>73781533.831605107</v>
          </cell>
        </row>
        <row r="806">
          <cell r="R806">
            <v>60697619.076388061</v>
          </cell>
          <cell r="S806">
            <v>67866192.99494487</v>
          </cell>
          <cell r="T806">
            <v>73781533.831605107</v>
          </cell>
        </row>
        <row r="808">
          <cell r="R808">
            <v>92626730.432727501</v>
          </cell>
          <cell r="S808">
            <v>86111457.365097493</v>
          </cell>
          <cell r="T808">
            <v>87290671.258897498</v>
          </cell>
        </row>
        <row r="809">
          <cell r="R809">
            <v>11634088.278279999</v>
          </cell>
          <cell r="S809">
            <v>16035917.012</v>
          </cell>
          <cell r="T809">
            <v>18818097.920000002</v>
          </cell>
        </row>
        <row r="810">
          <cell r="R810">
            <v>80992642.154447496</v>
          </cell>
          <cell r="S810">
            <v>70075540.353097498</v>
          </cell>
          <cell r="T810">
            <v>68472573.338897496</v>
          </cell>
        </row>
        <row r="814">
          <cell r="R814">
            <v>25268315.190026607</v>
          </cell>
          <cell r="S814">
            <v>19989697</v>
          </cell>
          <cell r="T814">
            <v>23773079.636363637</v>
          </cell>
        </row>
        <row r="815">
          <cell r="R815">
            <v>0</v>
          </cell>
          <cell r="S815">
            <v>0</v>
          </cell>
          <cell r="T815">
            <v>0</v>
          </cell>
        </row>
        <row r="816">
          <cell r="R816">
            <v>0</v>
          </cell>
          <cell r="S816">
            <v>0</v>
          </cell>
          <cell r="T816">
            <v>0</v>
          </cell>
        </row>
        <row r="817">
          <cell r="R817">
            <v>4603058.9376369994</v>
          </cell>
          <cell r="S817">
            <v>4161139.9999999995</v>
          </cell>
          <cell r="T817">
            <v>4199300</v>
          </cell>
        </row>
        <row r="818">
          <cell r="R818">
            <v>3830542.7732962631</v>
          </cell>
          <cell r="S818">
            <v>4131952</v>
          </cell>
          <cell r="T818">
            <v>4545407</v>
          </cell>
        </row>
        <row r="819">
          <cell r="R819">
            <v>9896100</v>
          </cell>
          <cell r="S819">
            <v>2303526</v>
          </cell>
          <cell r="T819">
            <v>2533879</v>
          </cell>
        </row>
        <row r="820">
          <cell r="R820">
            <v>1381243</v>
          </cell>
          <cell r="S820">
            <v>1620336</v>
          </cell>
          <cell r="T820">
            <v>1847157</v>
          </cell>
        </row>
        <row r="821">
          <cell r="R821">
            <v>2956097</v>
          </cell>
          <cell r="S821">
            <v>3035986</v>
          </cell>
          <cell r="T821">
            <v>3756854</v>
          </cell>
        </row>
        <row r="822">
          <cell r="R822">
            <v>2035647</v>
          </cell>
          <cell r="S822">
            <v>2156757</v>
          </cell>
          <cell r="T822">
            <v>2294119</v>
          </cell>
        </row>
        <row r="823">
          <cell r="R823">
            <v>565626.47909334628</v>
          </cell>
          <cell r="S823">
            <v>2580000</v>
          </cell>
          <cell r="T823">
            <v>4596363.6363636358</v>
          </cell>
        </row>
        <row r="826">
          <cell r="R826">
            <v>1445813.5448197101</v>
          </cell>
          <cell r="S826">
            <v>1765597.3710610881</v>
          </cell>
          <cell r="T826">
            <v>1998569.4628146994</v>
          </cell>
        </row>
        <row r="827">
          <cell r="R827">
            <v>730435</v>
          </cell>
          <cell r="S827">
            <v>766956.75</v>
          </cell>
          <cell r="T827">
            <v>805304.58750000002</v>
          </cell>
        </row>
        <row r="828">
          <cell r="R828">
            <v>715378.54481971008</v>
          </cell>
          <cell r="S828">
            <v>998640.62106108794</v>
          </cell>
          <cell r="T828">
            <v>1193264.8753146993</v>
          </cell>
        </row>
        <row r="830">
          <cell r="R830">
            <v>15413117</v>
          </cell>
          <cell r="S830">
            <v>13462160</v>
          </cell>
          <cell r="T830">
            <v>13462160</v>
          </cell>
        </row>
        <row r="831">
          <cell r="R831">
            <v>15413117</v>
          </cell>
          <cell r="S831">
            <v>13462160</v>
          </cell>
          <cell r="T831">
            <v>13462160</v>
          </cell>
        </row>
        <row r="834">
          <cell r="R834">
            <v>2669845.6897109747</v>
          </cell>
          <cell r="S834">
            <v>1336506</v>
          </cell>
          <cell r="T834">
            <v>1381186</v>
          </cell>
        </row>
        <row r="835">
          <cell r="R835">
            <v>400638475.87071991</v>
          </cell>
          <cell r="S835">
            <v>390177433.75796986</v>
          </cell>
          <cell r="T835">
            <v>400909334.53956842</v>
          </cell>
        </row>
        <row r="836">
          <cell r="R836">
            <v>164836226.97542241</v>
          </cell>
          <cell r="S836">
            <v>163739167.00668985</v>
          </cell>
          <cell r="T836">
            <v>168230922.27030075</v>
          </cell>
        </row>
        <row r="837">
          <cell r="R837">
            <v>164612048.97542241</v>
          </cell>
          <cell r="S837">
            <v>163499342.90545648</v>
          </cell>
          <cell r="T837">
            <v>167833910.08434397</v>
          </cell>
        </row>
        <row r="838">
          <cell r="R838" t="str">
            <v>-</v>
          </cell>
          <cell r="S838" t="str">
            <v>-</v>
          </cell>
          <cell r="T838" t="str">
            <v>-</v>
          </cell>
        </row>
        <row r="839">
          <cell r="R839">
            <v>224178</v>
          </cell>
          <cell r="S839">
            <v>239824.10123336446</v>
          </cell>
          <cell r="T839">
            <v>397012.18595677341</v>
          </cell>
        </row>
        <row r="840">
          <cell r="R840">
            <v>0</v>
          </cell>
          <cell r="S840">
            <v>0</v>
          </cell>
          <cell r="T840">
            <v>0</v>
          </cell>
        </row>
        <row r="841">
          <cell r="R841">
            <v>111200503.98397507</v>
          </cell>
          <cell r="S841">
            <v>111759598.16121574</v>
          </cell>
          <cell r="T841">
            <v>114314557.06994687</v>
          </cell>
        </row>
        <row r="842">
          <cell r="R842">
            <v>60626546.300566494</v>
          </cell>
          <cell r="S842">
            <v>60016695.432757959</v>
          </cell>
          <cell r="T842">
            <v>61004539.495689914</v>
          </cell>
        </row>
        <row r="843">
          <cell r="R843">
            <v>48563003.922646224</v>
          </cell>
          <cell r="S843">
            <v>51539417.079851188</v>
          </cell>
          <cell r="T843">
            <v>52477706.568145826</v>
          </cell>
        </row>
        <row r="844">
          <cell r="R844">
            <v>12063542.377920268</v>
          </cell>
          <cell r="S844">
            <v>8477278.3529067729</v>
          </cell>
          <cell r="T844">
            <v>8526832.9275440909</v>
          </cell>
        </row>
        <row r="845">
          <cell r="R845">
            <v>0</v>
          </cell>
          <cell r="S845">
            <v>0</v>
          </cell>
          <cell r="T845">
            <v>0</v>
          </cell>
        </row>
        <row r="846">
          <cell r="R846">
            <v>50573957.683408573</v>
          </cell>
          <cell r="S846">
            <v>51742902.728457779</v>
          </cell>
          <cell r="T846">
            <v>53310017.574256957</v>
          </cell>
        </row>
        <row r="847">
          <cell r="R847">
            <v>50573957.683408573</v>
          </cell>
          <cell r="S847">
            <v>51742902.728457779</v>
          </cell>
          <cell r="T847">
            <v>53310017.574256957</v>
          </cell>
        </row>
        <row r="849">
          <cell r="R849">
            <v>88252715.155379981</v>
          </cell>
          <cell r="S849">
            <v>84582908.125576586</v>
          </cell>
          <cell r="T849">
            <v>85268811.066367224</v>
          </cell>
        </row>
        <row r="850">
          <cell r="R850">
            <v>9133670.6799999997</v>
          </cell>
          <cell r="S850">
            <v>15915411.535296597</v>
          </cell>
          <cell r="T850">
            <v>18234919.901167233</v>
          </cell>
        </row>
        <row r="851">
          <cell r="R851">
            <v>79119044.475379989</v>
          </cell>
          <cell r="S851">
            <v>68667496.590279996</v>
          </cell>
          <cell r="T851">
            <v>67033891.165199995</v>
          </cell>
        </row>
        <row r="855">
          <cell r="R855">
            <v>24285305.210899554</v>
          </cell>
          <cell r="S855">
            <v>18223673.53431021</v>
          </cell>
          <cell r="T855">
            <v>21097674.551630884</v>
          </cell>
        </row>
        <row r="856">
          <cell r="R856">
            <v>0</v>
          </cell>
          <cell r="S856">
            <v>0</v>
          </cell>
          <cell r="T856">
            <v>0</v>
          </cell>
        </row>
        <row r="857">
          <cell r="R857">
            <v>0</v>
          </cell>
          <cell r="S857">
            <v>0</v>
          </cell>
          <cell r="T857">
            <v>0</v>
          </cell>
        </row>
        <row r="858">
          <cell r="R858">
            <v>3875803.6749734096</v>
          </cell>
          <cell r="S858">
            <v>3252460.5367072471</v>
          </cell>
          <cell r="T858">
            <v>3353930.1737607345</v>
          </cell>
        </row>
        <row r="859">
          <cell r="R859">
            <v>3672383.7435501739</v>
          </cell>
          <cell r="S859">
            <v>3975286.5522721894</v>
          </cell>
          <cell r="T859">
            <v>4373918.9854594115</v>
          </cell>
        </row>
        <row r="860">
          <cell r="R860">
            <v>9652672</v>
          </cell>
          <cell r="S860">
            <v>1977760.37</v>
          </cell>
          <cell r="T860">
            <v>2008962.0630000001</v>
          </cell>
        </row>
        <row r="861">
          <cell r="R861">
            <v>1309497.06</v>
          </cell>
          <cell r="S861">
            <v>1740454.02</v>
          </cell>
          <cell r="T861">
            <v>1770278.3303999999</v>
          </cell>
        </row>
        <row r="862">
          <cell r="R862">
            <v>2851006</v>
          </cell>
          <cell r="S862">
            <v>2905507.69</v>
          </cell>
          <cell r="T862">
            <v>3608246.74</v>
          </cell>
        </row>
        <row r="863">
          <cell r="R863">
            <v>2025284</v>
          </cell>
          <cell r="S863">
            <v>2064256.3199999998</v>
          </cell>
          <cell r="T863">
            <v>2132430.98</v>
          </cell>
        </row>
        <row r="864">
          <cell r="R864">
            <v>898658.73237597081</v>
          </cell>
          <cell r="S864">
            <v>2307948.0453307773</v>
          </cell>
          <cell r="T864">
            <v>3849907.2790107392</v>
          </cell>
        </row>
        <row r="867">
          <cell r="R867">
            <v>1792943.5450429246</v>
          </cell>
          <cell r="S867">
            <v>2123772.4901774395</v>
          </cell>
          <cell r="T867">
            <v>2184643.7613226566</v>
          </cell>
        </row>
        <row r="868">
          <cell r="R868">
            <v>697296.12591000006</v>
          </cell>
          <cell r="S868">
            <v>730449.75362400012</v>
          </cell>
          <cell r="T868">
            <v>734142.60368405003</v>
          </cell>
        </row>
        <row r="869">
          <cell r="R869">
            <v>1095647.4191329246</v>
          </cell>
          <cell r="S869">
            <v>1393322.7365534394</v>
          </cell>
          <cell r="T869">
            <v>1450501.1576386064</v>
          </cell>
        </row>
        <row r="871">
          <cell r="R871">
            <v>10270782</v>
          </cell>
          <cell r="S871">
            <v>9748315.4399999995</v>
          </cell>
          <cell r="T871">
            <v>9812726.8200000022</v>
          </cell>
        </row>
        <row r="872">
          <cell r="R872">
            <v>10270782</v>
          </cell>
          <cell r="S872">
            <v>9748315.4399999995</v>
          </cell>
          <cell r="T872">
            <v>9812726.8200000022</v>
          </cell>
        </row>
        <row r="875">
          <cell r="R875">
            <v>-1</v>
          </cell>
          <cell r="S875">
            <v>-0.99999994039535522</v>
          </cell>
          <cell r="T875">
            <v>-1</v>
          </cell>
        </row>
        <row r="876">
          <cell r="R876">
            <v>484951555.04862428</v>
          </cell>
          <cell r="S876">
            <v>452673287.01705647</v>
          </cell>
          <cell r="T876">
            <v>460997261.78016371</v>
          </cell>
        </row>
        <row r="877">
          <cell r="R877">
            <v>219814820.95936</v>
          </cell>
          <cell r="S877">
            <v>190594216.04523298</v>
          </cell>
          <cell r="T877">
            <v>186550550.81236961</v>
          </cell>
        </row>
        <row r="878">
          <cell r="R878">
            <v>219814820.95936</v>
          </cell>
          <cell r="S878">
            <v>190594216.04523298</v>
          </cell>
          <cell r="T878">
            <v>186550550.81236961</v>
          </cell>
        </row>
        <row r="879">
          <cell r="R879" t="str">
            <v>-</v>
          </cell>
          <cell r="S879" t="str">
            <v>-</v>
          </cell>
          <cell r="T879" t="str">
            <v>-</v>
          </cell>
        </row>
        <row r="880">
          <cell r="R880">
            <v>0</v>
          </cell>
          <cell r="S880">
            <v>0</v>
          </cell>
          <cell r="T880">
            <v>0</v>
          </cell>
        </row>
        <row r="881">
          <cell r="R881">
            <v>0</v>
          </cell>
          <cell r="S881">
            <v>0</v>
          </cell>
          <cell r="T881">
            <v>0</v>
          </cell>
        </row>
        <row r="882">
          <cell r="R882">
            <v>132057466.43151005</v>
          </cell>
          <cell r="S882">
            <v>140834474.23566487</v>
          </cell>
          <cell r="T882">
            <v>148001225.60971832</v>
          </cell>
        </row>
        <row r="883">
          <cell r="R883">
            <v>71376584.355121985</v>
          </cell>
          <cell r="S883">
            <v>72970472.240720004</v>
          </cell>
          <cell r="T883">
            <v>74221882.778113201</v>
          </cell>
        </row>
        <row r="884">
          <cell r="R884">
            <v>57837346.705999993</v>
          </cell>
          <cell r="S884">
            <v>63320604.70792</v>
          </cell>
          <cell r="T884">
            <v>64436937.626113206</v>
          </cell>
        </row>
        <row r="885">
          <cell r="R885">
            <v>13539237.649121998</v>
          </cell>
          <cell r="S885">
            <v>9649867.5328000002</v>
          </cell>
          <cell r="T885">
            <v>9784945.1520000007</v>
          </cell>
        </row>
        <row r="886">
          <cell r="R886">
            <v>0</v>
          </cell>
          <cell r="S886">
            <v>0</v>
          </cell>
          <cell r="T886">
            <v>0</v>
          </cell>
        </row>
        <row r="887">
          <cell r="R887">
            <v>60680882.076388061</v>
          </cell>
          <cell r="S887">
            <v>67864001.99494487</v>
          </cell>
          <cell r="T887">
            <v>73779342.831605107</v>
          </cell>
        </row>
        <row r="888">
          <cell r="R888">
            <v>60680882.076388061</v>
          </cell>
          <cell r="S888">
            <v>67864001.99494487</v>
          </cell>
          <cell r="T888">
            <v>73779342.831605107</v>
          </cell>
        </row>
        <row r="890">
          <cell r="R890">
            <v>92360051.432727501</v>
          </cell>
          <cell r="S890">
            <v>86111457.365097493</v>
          </cell>
          <cell r="T890">
            <v>87290671.258897498</v>
          </cell>
        </row>
        <row r="891">
          <cell r="R891">
            <v>11453401.278279999</v>
          </cell>
          <cell r="S891">
            <v>16035917.012</v>
          </cell>
          <cell r="T891">
            <v>18818097.920000002</v>
          </cell>
        </row>
        <row r="892">
          <cell r="R892">
            <v>80906650.154447496</v>
          </cell>
          <cell r="S892">
            <v>70075540.353097498</v>
          </cell>
          <cell r="T892">
            <v>68472573.338897496</v>
          </cell>
        </row>
        <row r="896">
          <cell r="R896">
            <v>25233445.68020704</v>
          </cell>
          <cell r="S896">
            <v>19905382</v>
          </cell>
          <cell r="T896">
            <v>23694084.636363637</v>
          </cell>
        </row>
        <row r="897">
          <cell r="R897">
            <v>0</v>
          </cell>
          <cell r="S897">
            <v>0</v>
          </cell>
          <cell r="T897">
            <v>0</v>
          </cell>
        </row>
        <row r="898">
          <cell r="R898">
            <v>0</v>
          </cell>
          <cell r="S898">
            <v>0</v>
          </cell>
          <cell r="T898">
            <v>0</v>
          </cell>
        </row>
        <row r="899">
          <cell r="R899">
            <v>4681999.999716999</v>
          </cell>
          <cell r="S899">
            <v>4161139.9999999995</v>
          </cell>
          <cell r="T899">
            <v>4199300</v>
          </cell>
        </row>
        <row r="900">
          <cell r="R900">
            <v>3869445.9348800434</v>
          </cell>
          <cell r="S900">
            <v>4131952</v>
          </cell>
          <cell r="T900">
            <v>4545407</v>
          </cell>
        </row>
        <row r="901">
          <cell r="R901">
            <v>9898229</v>
          </cell>
          <cell r="S901">
            <v>2303526</v>
          </cell>
          <cell r="T901">
            <v>2533879</v>
          </cell>
        </row>
        <row r="902">
          <cell r="R902">
            <v>1381243</v>
          </cell>
          <cell r="S902">
            <v>1620336</v>
          </cell>
          <cell r="T902">
            <v>1847157</v>
          </cell>
        </row>
        <row r="903">
          <cell r="R903">
            <v>2956097</v>
          </cell>
          <cell r="S903">
            <v>3035986</v>
          </cell>
          <cell r="T903">
            <v>3756854</v>
          </cell>
        </row>
        <row r="904">
          <cell r="R904">
            <v>1903717</v>
          </cell>
          <cell r="S904">
            <v>2072442</v>
          </cell>
          <cell r="T904">
            <v>2215124</v>
          </cell>
        </row>
        <row r="905">
          <cell r="R905">
            <v>542713.74560999998</v>
          </cell>
          <cell r="S905">
            <v>2580000</v>
          </cell>
          <cell r="T905">
            <v>4596363.6363636358</v>
          </cell>
        </row>
        <row r="908">
          <cell r="R908">
            <v>1445813.5448197101</v>
          </cell>
          <cell r="S908">
            <v>1765597.3710610881</v>
          </cell>
          <cell r="T908">
            <v>1998569.4628146994</v>
          </cell>
        </row>
        <row r="909">
          <cell r="R909">
            <v>730435</v>
          </cell>
          <cell r="S909">
            <v>766956.75</v>
          </cell>
          <cell r="T909">
            <v>805304.58750000002</v>
          </cell>
        </row>
        <row r="910">
          <cell r="R910">
            <v>715378.54481971008</v>
          </cell>
          <cell r="S910">
            <v>998640.62106108794</v>
          </cell>
          <cell r="T910">
            <v>1193264.8753146993</v>
          </cell>
        </row>
        <row r="912">
          <cell r="R912">
            <v>14039957</v>
          </cell>
          <cell r="S912">
            <v>13462160</v>
          </cell>
          <cell r="T912">
            <v>13462160</v>
          </cell>
        </row>
        <row r="913">
          <cell r="R913">
            <v>14039957</v>
          </cell>
          <cell r="S913">
            <v>13462160</v>
          </cell>
          <cell r="T913">
            <v>13462160</v>
          </cell>
        </row>
        <row r="916">
          <cell r="R916">
            <v>275285916.47395772</v>
          </cell>
          <cell r="S916">
            <v>267440839.9805018</v>
          </cell>
          <cell r="T916">
            <v>276958600.23430741</v>
          </cell>
        </row>
        <row r="917">
          <cell r="R917">
            <v>99426801.662198529</v>
          </cell>
          <cell r="S917">
            <v>99939814.821222886</v>
          </cell>
          <cell r="T917">
            <v>103289007.23582977</v>
          </cell>
        </row>
        <row r="918">
          <cell r="R918">
            <v>99426801.662198529</v>
          </cell>
          <cell r="S918">
            <v>99939814.821222886</v>
          </cell>
          <cell r="T918">
            <v>103289007.23582977</v>
          </cell>
        </row>
        <row r="919">
          <cell r="R919" t="str">
            <v>-</v>
          </cell>
          <cell r="S919" t="str">
            <v>-</v>
          </cell>
          <cell r="T919" t="str">
            <v>-</v>
          </cell>
        </row>
        <row r="920">
          <cell r="R920">
            <v>0</v>
          </cell>
          <cell r="S920">
            <v>0</v>
          </cell>
          <cell r="T920">
            <v>0</v>
          </cell>
        </row>
        <row r="921">
          <cell r="R921">
            <v>0</v>
          </cell>
          <cell r="S921">
            <v>0</v>
          </cell>
          <cell r="T921">
            <v>0</v>
          </cell>
        </row>
        <row r="922">
          <cell r="R922">
            <v>87137078.277109921</v>
          </cell>
          <cell r="S922">
            <v>89698725.476217479</v>
          </cell>
          <cell r="T922">
            <v>92910125.916540414</v>
          </cell>
        </row>
        <row r="923">
          <cell r="R923">
            <v>48620085.072744504</v>
          </cell>
          <cell r="S923">
            <v>48475621.973929524</v>
          </cell>
          <cell r="T923">
            <v>50263715.918665268</v>
          </cell>
        </row>
        <row r="924">
          <cell r="R924">
            <v>37804631.473556764</v>
          </cell>
          <cell r="S924">
            <v>41268538.839826502</v>
          </cell>
          <cell r="T924">
            <v>42940190.884438857</v>
          </cell>
        </row>
        <row r="925">
          <cell r="R925">
            <v>10815453.599187735</v>
          </cell>
          <cell r="S925">
            <v>7207083.1341030216</v>
          </cell>
          <cell r="T925">
            <v>7323525.0342264092</v>
          </cell>
        </row>
        <row r="926">
          <cell r="R926">
            <v>0</v>
          </cell>
          <cell r="S926">
            <v>0</v>
          </cell>
          <cell r="T926">
            <v>0</v>
          </cell>
        </row>
        <row r="927">
          <cell r="R927">
            <v>38516993.204365417</v>
          </cell>
          <cell r="S927">
            <v>41223103.502287962</v>
          </cell>
          <cell r="T927">
            <v>42646409.997875139</v>
          </cell>
        </row>
        <row r="928">
          <cell r="R928">
            <v>38516993.204365417</v>
          </cell>
          <cell r="S928">
            <v>41223103.502287962</v>
          </cell>
          <cell r="T928">
            <v>42646409.997875139</v>
          </cell>
        </row>
        <row r="930">
          <cell r="R930">
            <v>66405016.300379992</v>
          </cell>
          <cell r="S930">
            <v>61593404.425576597</v>
          </cell>
          <cell r="T930">
            <v>62128721.122567229</v>
          </cell>
        </row>
        <row r="931">
          <cell r="R931">
            <v>7343318</v>
          </cell>
          <cell r="S931">
            <v>13296143.215296596</v>
          </cell>
          <cell r="T931">
            <v>15467297.747367231</v>
          </cell>
        </row>
        <row r="932">
          <cell r="R932">
            <v>59061698.300379992</v>
          </cell>
          <cell r="S932">
            <v>48297261.210280001</v>
          </cell>
          <cell r="T932">
            <v>46661423.375199996</v>
          </cell>
        </row>
        <row r="936">
          <cell r="R936">
            <v>20924142.46111162</v>
          </cell>
          <cell r="S936">
            <v>14622655.003225859</v>
          </cell>
          <cell r="T936">
            <v>17018259.861667819</v>
          </cell>
        </row>
        <row r="937">
          <cell r="R937">
            <v>0</v>
          </cell>
          <cell r="S937">
            <v>0</v>
          </cell>
          <cell r="T937">
            <v>0</v>
          </cell>
        </row>
        <row r="938">
          <cell r="R938">
            <v>0</v>
          </cell>
          <cell r="S938">
            <v>0</v>
          </cell>
          <cell r="T938">
            <v>0</v>
          </cell>
        </row>
        <row r="939">
          <cell r="R939">
            <v>2897305.0137094427</v>
          </cell>
          <cell r="S939">
            <v>2565644.9079989586</v>
          </cell>
          <cell r="T939">
            <v>2670605.1376559008</v>
          </cell>
        </row>
        <row r="940">
          <cell r="R940">
            <v>2686626.5547048626</v>
          </cell>
          <cell r="S940">
            <v>2865886.5952269002</v>
          </cell>
          <cell r="T940">
            <v>3194469.6248300998</v>
          </cell>
        </row>
        <row r="941">
          <cell r="R941">
            <v>9467185</v>
          </cell>
          <cell r="S941">
            <v>1757848.21</v>
          </cell>
          <cell r="T941">
            <v>1808667.9910000002</v>
          </cell>
        </row>
        <row r="942">
          <cell r="R942">
            <v>1160823.06</v>
          </cell>
          <cell r="S942">
            <v>1421857.7</v>
          </cell>
          <cell r="T942">
            <v>1439399.2</v>
          </cell>
        </row>
        <row r="943">
          <cell r="R943">
            <v>2568236</v>
          </cell>
          <cell r="S943">
            <v>2610330.69</v>
          </cell>
          <cell r="T943">
            <v>3210242.74</v>
          </cell>
        </row>
        <row r="944">
          <cell r="R944">
            <v>1793989</v>
          </cell>
          <cell r="S944">
            <v>1827286.9</v>
          </cell>
          <cell r="T944">
            <v>1891093.35</v>
          </cell>
        </row>
        <row r="945">
          <cell r="R945">
            <v>349977.83269731607</v>
          </cell>
          <cell r="S945">
            <v>1573800</v>
          </cell>
          <cell r="T945">
            <v>2803781.8181818179</v>
          </cell>
        </row>
        <row r="948">
          <cell r="R948">
            <v>1392877.7731576674</v>
          </cell>
          <cell r="S948">
            <v>1586240.2542590038</v>
          </cell>
          <cell r="T948">
            <v>1612486.0977021432</v>
          </cell>
        </row>
        <row r="949">
          <cell r="R949">
            <v>566213.28</v>
          </cell>
          <cell r="S949">
            <v>592473.9</v>
          </cell>
          <cell r="T949">
            <v>590891.75</v>
          </cell>
        </row>
        <row r="950">
          <cell r="R950">
            <v>826664.49315766722</v>
          </cell>
          <cell r="S950">
            <v>993766.35425900365</v>
          </cell>
          <cell r="T950">
            <v>1021594.3477021432</v>
          </cell>
        </row>
        <row r="952">
          <cell r="R952">
            <v>0</v>
          </cell>
          <cell r="S952">
            <v>0</v>
          </cell>
          <cell r="T952">
            <v>0</v>
          </cell>
        </row>
        <row r="953">
          <cell r="R953">
            <v>0</v>
          </cell>
          <cell r="S953">
            <v>0</v>
          </cell>
          <cell r="T953">
            <v>0</v>
          </cell>
        </row>
        <row r="956">
          <cell r="R956">
            <v>209665638.57466656</v>
          </cell>
          <cell r="S956">
            <v>185232447.0365546</v>
          </cell>
          <cell r="T956">
            <v>184038661.54585639</v>
          </cell>
        </row>
        <row r="957">
          <cell r="R957">
            <v>120388019.29716147</v>
          </cell>
          <cell r="S957">
            <v>90654401.224010095</v>
          </cell>
          <cell r="T957">
            <v>83261543.576539844</v>
          </cell>
        </row>
        <row r="958">
          <cell r="R958">
            <v>120388019.29716147</v>
          </cell>
          <cell r="S958">
            <v>90654401.224010095</v>
          </cell>
          <cell r="T958">
            <v>83261543.576539844</v>
          </cell>
        </row>
        <row r="959">
          <cell r="R959" t="str">
            <v>-</v>
          </cell>
          <cell r="S959" t="str">
            <v>-</v>
          </cell>
          <cell r="T959" t="str">
            <v>-</v>
          </cell>
        </row>
        <row r="960">
          <cell r="R960">
            <v>0</v>
          </cell>
          <cell r="S960">
            <v>0</v>
          </cell>
          <cell r="T960">
            <v>0</v>
          </cell>
        </row>
        <row r="961">
          <cell r="R961">
            <v>0</v>
          </cell>
          <cell r="S961">
            <v>0</v>
          </cell>
          <cell r="T961">
            <v>0</v>
          </cell>
        </row>
        <row r="962">
          <cell r="R962">
            <v>44920388.154400133</v>
          </cell>
          <cell r="S962">
            <v>51135748.759447381</v>
          </cell>
          <cell r="T962">
            <v>55091099.693177909</v>
          </cell>
        </row>
        <row r="963">
          <cell r="R963">
            <v>22756499.282377489</v>
          </cell>
          <cell r="S963">
            <v>24494850.266790476</v>
          </cell>
          <cell r="T963">
            <v>23958166.859447941</v>
          </cell>
        </row>
        <row r="964">
          <cell r="R964">
            <v>20032715.232443228</v>
          </cell>
          <cell r="S964">
            <v>22052065.868093498</v>
          </cell>
          <cell r="T964">
            <v>21496746.741674349</v>
          </cell>
        </row>
        <row r="965">
          <cell r="R965">
            <v>2723784.0499342624</v>
          </cell>
          <cell r="S965">
            <v>2442784.3986969786</v>
          </cell>
          <cell r="T965">
            <v>2461420.1177735915</v>
          </cell>
        </row>
        <row r="966">
          <cell r="R966">
            <v>0</v>
          </cell>
          <cell r="S966">
            <v>0</v>
          </cell>
          <cell r="T966">
            <v>0</v>
          </cell>
        </row>
        <row r="967">
          <cell r="R967">
            <v>22163888.872022644</v>
          </cell>
          <cell r="S967">
            <v>26640898.492656909</v>
          </cell>
          <cell r="T967">
            <v>31132932.833729967</v>
          </cell>
        </row>
        <row r="968">
          <cell r="R968">
            <v>22163888.872022644</v>
          </cell>
          <cell r="S968">
            <v>26640898.492656909</v>
          </cell>
          <cell r="T968">
            <v>31132932.833729967</v>
          </cell>
        </row>
        <row r="970">
          <cell r="R970">
            <v>25955035.132347502</v>
          </cell>
          <cell r="S970">
            <v>24518052.939520903</v>
          </cell>
          <cell r="T970">
            <v>25161950.136330269</v>
          </cell>
        </row>
        <row r="971">
          <cell r="R971">
            <v>4110083.2782799993</v>
          </cell>
          <cell r="S971">
            <v>2739773.7967034038</v>
          </cell>
          <cell r="T971">
            <v>3350800.1726327706</v>
          </cell>
        </row>
        <row r="972">
          <cell r="R972">
            <v>21844951.854067504</v>
          </cell>
          <cell r="S972">
            <v>21778279.142817497</v>
          </cell>
          <cell r="T972">
            <v>21811149.963697501</v>
          </cell>
        </row>
        <row r="976">
          <cell r="R976">
            <v>4309303.219095421</v>
          </cell>
          <cell r="S976">
            <v>5282726.9967741407</v>
          </cell>
          <cell r="T976">
            <v>6675824.7746958174</v>
          </cell>
        </row>
        <row r="977">
          <cell r="R977">
            <v>0</v>
          </cell>
          <cell r="S977">
            <v>0</v>
          </cell>
          <cell r="T977">
            <v>0</v>
          </cell>
        </row>
        <row r="978">
          <cell r="R978">
            <v>0</v>
          </cell>
          <cell r="S978">
            <v>0</v>
          </cell>
          <cell r="T978">
            <v>0</v>
          </cell>
        </row>
        <row r="979">
          <cell r="R979">
            <v>1784694.9860075563</v>
          </cell>
          <cell r="S979">
            <v>1595495.0920010409</v>
          </cell>
          <cell r="T979">
            <v>1528694.8623440992</v>
          </cell>
        </row>
        <row r="980">
          <cell r="R980">
            <v>1182819.3801751807</v>
          </cell>
          <cell r="S980">
            <v>1266065.4047730998</v>
          </cell>
          <cell r="T980">
            <v>1350937.3751699002</v>
          </cell>
        </row>
        <row r="981">
          <cell r="R981">
            <v>431044</v>
          </cell>
          <cell r="S981">
            <v>545677.79</v>
          </cell>
          <cell r="T981">
            <v>725211.00899999985</v>
          </cell>
        </row>
        <row r="982">
          <cell r="R982">
            <v>220419.93999999994</v>
          </cell>
          <cell r="S982">
            <v>198478.30000000005</v>
          </cell>
          <cell r="T982">
            <v>407757.80000000005</v>
          </cell>
        </row>
        <row r="983">
          <cell r="R983">
            <v>387861</v>
          </cell>
          <cell r="S983">
            <v>425655.31000000006</v>
          </cell>
          <cell r="T983">
            <v>546611.25999999978</v>
          </cell>
        </row>
        <row r="984">
          <cell r="R984">
            <v>109728</v>
          </cell>
          <cell r="S984">
            <v>245155.10000000009</v>
          </cell>
          <cell r="T984">
            <v>324030.64999999991</v>
          </cell>
        </row>
        <row r="985">
          <cell r="R985">
            <v>192735.91291268391</v>
          </cell>
          <cell r="S985">
            <v>1006200</v>
          </cell>
          <cell r="T985">
            <v>1792581.8181818179</v>
          </cell>
        </row>
        <row r="988">
          <cell r="R988">
            <v>52935.771662042825</v>
          </cell>
          <cell r="S988">
            <v>179357.11680208426</v>
          </cell>
          <cell r="T988">
            <v>386083.36511255603</v>
          </cell>
        </row>
        <row r="989">
          <cell r="R989">
            <v>164221.71999999997</v>
          </cell>
          <cell r="S989">
            <v>174482.84999999998</v>
          </cell>
          <cell r="T989">
            <v>214412.83750000002</v>
          </cell>
        </row>
        <row r="990">
          <cell r="R990">
            <v>-111285.94833795715</v>
          </cell>
          <cell r="S990">
            <v>4874.266802084283</v>
          </cell>
          <cell r="T990">
            <v>171670.527612556</v>
          </cell>
        </row>
        <row r="992">
          <cell r="R992">
            <v>14039957</v>
          </cell>
          <cell r="S992">
            <v>13462160</v>
          </cell>
          <cell r="T992">
            <v>13462160</v>
          </cell>
        </row>
        <row r="993">
          <cell r="R993">
            <v>14039957</v>
          </cell>
          <cell r="S993">
            <v>13462160</v>
          </cell>
          <cell r="T993">
            <v>13462160</v>
          </cell>
        </row>
        <row r="996">
          <cell r="R996">
            <v>0</v>
          </cell>
          <cell r="S996">
            <v>0</v>
          </cell>
          <cell r="T996">
            <v>0</v>
          </cell>
        </row>
        <row r="997">
          <cell r="R997">
            <v>125352560.39676221</v>
          </cell>
          <cell r="S997">
            <v>122736594.777468</v>
          </cell>
          <cell r="T997">
            <v>123950735.30526105</v>
          </cell>
        </row>
        <row r="998">
          <cell r="R998">
            <v>65409425.313223891</v>
          </cell>
          <cell r="S998">
            <v>63799352.185466953</v>
          </cell>
          <cell r="T998">
            <v>64941915.034470968</v>
          </cell>
        </row>
        <row r="999">
          <cell r="R999">
            <v>65185247.313223891</v>
          </cell>
          <cell r="S999">
            <v>63559528.084233589</v>
          </cell>
          <cell r="T999">
            <v>64544902.848514192</v>
          </cell>
        </row>
        <row r="1000">
          <cell r="R1000" t="str">
            <v>-</v>
          </cell>
          <cell r="S1000" t="str">
            <v>-</v>
          </cell>
          <cell r="T1000" t="str">
            <v>-</v>
          </cell>
        </row>
        <row r="1001">
          <cell r="R1001">
            <v>224178</v>
          </cell>
          <cell r="S1001">
            <v>239824.10123336446</v>
          </cell>
          <cell r="T1001">
            <v>397012.18595677341</v>
          </cell>
        </row>
        <row r="1002">
          <cell r="R1002">
            <v>0</v>
          </cell>
          <cell r="S1002">
            <v>0</v>
          </cell>
          <cell r="T1002">
            <v>0</v>
          </cell>
        </row>
        <row r="1003">
          <cell r="R1003">
            <v>24063425.706865147</v>
          </cell>
          <cell r="S1003">
            <v>22060872.684998255</v>
          </cell>
          <cell r="T1003">
            <v>21404431.153406471</v>
          </cell>
        </row>
        <row r="1004">
          <cell r="R1004">
            <v>12006461.227821989</v>
          </cell>
          <cell r="S1004">
            <v>11541073.458828434</v>
          </cell>
          <cell r="T1004">
            <v>10740823.577024652</v>
          </cell>
        </row>
        <row r="1005">
          <cell r="R1005">
            <v>10758372.449089456</v>
          </cell>
          <cell r="S1005">
            <v>10270878.240024684</v>
          </cell>
          <cell r="T1005">
            <v>9537515.683706969</v>
          </cell>
        </row>
        <row r="1006">
          <cell r="R1006">
            <v>1248088.7787325329</v>
          </cell>
          <cell r="S1006">
            <v>1270195.2188037513</v>
          </cell>
          <cell r="T1006">
            <v>1203307.8933176822</v>
          </cell>
        </row>
        <row r="1007">
          <cell r="R1007">
            <v>0</v>
          </cell>
          <cell r="S1007">
            <v>0</v>
          </cell>
          <cell r="T1007">
            <v>0</v>
          </cell>
        </row>
        <row r="1008">
          <cell r="R1008">
            <v>12056964.47904316</v>
          </cell>
          <cell r="S1008">
            <v>10519799.226169821</v>
          </cell>
          <cell r="T1008">
            <v>10663607.576381821</v>
          </cell>
        </row>
        <row r="1009">
          <cell r="R1009">
            <v>12056964.47904316</v>
          </cell>
          <cell r="S1009">
            <v>10519799.226169821</v>
          </cell>
          <cell r="T1009">
            <v>10663607.576381821</v>
          </cell>
        </row>
        <row r="1011">
          <cell r="R1011">
            <v>21847698.854999997</v>
          </cell>
          <cell r="S1011">
            <v>22989503.699999999</v>
          </cell>
          <cell r="T1011">
            <v>23140089.943799999</v>
          </cell>
        </row>
        <row r="1012">
          <cell r="R1012">
            <v>1790352.6799999997</v>
          </cell>
          <cell r="S1012">
            <v>2619268.3199999998</v>
          </cell>
          <cell r="T1012">
            <v>2767622.1538</v>
          </cell>
        </row>
        <row r="1013">
          <cell r="R1013">
            <v>20057346.174999997</v>
          </cell>
          <cell r="S1013">
            <v>20370235.379999999</v>
          </cell>
          <cell r="T1013">
            <v>20372467.789999999</v>
          </cell>
        </row>
        <row r="1017">
          <cell r="R1017">
            <v>3361162.7497879323</v>
          </cell>
          <cell r="S1017">
            <v>3601018.5310843545</v>
          </cell>
          <cell r="T1017">
            <v>4079414.689963067</v>
          </cell>
        </row>
        <row r="1018">
          <cell r="R1018">
            <v>0</v>
          </cell>
          <cell r="S1018">
            <v>0</v>
          </cell>
          <cell r="T1018">
            <v>0</v>
          </cell>
        </row>
        <row r="1019">
          <cell r="R1019">
            <v>0</v>
          </cell>
          <cell r="S1019">
            <v>0</v>
          </cell>
          <cell r="T1019">
            <v>0</v>
          </cell>
        </row>
        <row r="1020">
          <cell r="R1020">
            <v>978498.6612639667</v>
          </cell>
          <cell r="S1020">
            <v>686815.62870828842</v>
          </cell>
          <cell r="T1020">
            <v>683325.03610483382</v>
          </cell>
        </row>
        <row r="1021">
          <cell r="R1021">
            <v>985757.18884531106</v>
          </cell>
          <cell r="S1021">
            <v>1109399.957045289</v>
          </cell>
          <cell r="T1021">
            <v>1179449.3606293122</v>
          </cell>
        </row>
        <row r="1022">
          <cell r="R1022">
            <v>185487</v>
          </cell>
          <cell r="S1022">
            <v>219912.16000000003</v>
          </cell>
          <cell r="T1022">
            <v>200294.07199999999</v>
          </cell>
        </row>
        <row r="1023">
          <cell r="R1023">
            <v>148674</v>
          </cell>
          <cell r="S1023">
            <v>318596.31999999995</v>
          </cell>
          <cell r="T1023">
            <v>330879.13039999991</v>
          </cell>
        </row>
        <row r="1024">
          <cell r="R1024">
            <v>282770</v>
          </cell>
          <cell r="S1024">
            <v>295177</v>
          </cell>
          <cell r="T1024">
            <v>398004</v>
          </cell>
        </row>
        <row r="1025">
          <cell r="R1025">
            <v>231295</v>
          </cell>
          <cell r="S1025">
            <v>236969.41999999998</v>
          </cell>
          <cell r="T1025">
            <v>241337.63</v>
          </cell>
        </row>
        <row r="1026">
          <cell r="R1026">
            <v>548680.89967865474</v>
          </cell>
          <cell r="S1026">
            <v>734148.0453307773</v>
          </cell>
          <cell r="T1026">
            <v>1046125.4608289213</v>
          </cell>
        </row>
        <row r="1029">
          <cell r="R1029">
            <v>400065.77188525756</v>
          </cell>
          <cell r="S1029">
            <v>537532.23591843585</v>
          </cell>
          <cell r="T1029">
            <v>572157.66362051328</v>
          </cell>
        </row>
        <row r="1030">
          <cell r="R1030">
            <v>131082.84591000003</v>
          </cell>
          <cell r="S1030">
            <v>137975.85362400007</v>
          </cell>
          <cell r="T1030">
            <v>143250.85368405006</v>
          </cell>
        </row>
        <row r="1031">
          <cell r="R1031">
            <v>268982.92597525753</v>
          </cell>
          <cell r="S1031">
            <v>399556.38229443581</v>
          </cell>
          <cell r="T1031">
            <v>428906.80993646319</v>
          </cell>
        </row>
        <row r="1033">
          <cell r="R1033">
            <v>10270782</v>
          </cell>
          <cell r="S1033">
            <v>9748315.4399999995</v>
          </cell>
          <cell r="T1033">
            <v>9812726.8200000022</v>
          </cell>
        </row>
        <row r="1034">
          <cell r="R1034">
            <v>10270782</v>
          </cell>
          <cell r="S1034">
            <v>9748315.4399999995</v>
          </cell>
          <cell r="T1034">
            <v>9812726.8200000022</v>
          </cell>
        </row>
        <row r="1037">
          <cell r="R1037">
            <v>55236983.867747091</v>
          </cell>
          <cell r="S1037">
            <v>50683909.348896585</v>
          </cell>
          <cell r="T1037">
            <v>50694956.304248638</v>
          </cell>
        </row>
        <row r="1038">
          <cell r="R1038">
            <v>21226617.322023895</v>
          </cell>
          <cell r="S1038">
            <v>17469767.044954404</v>
          </cell>
          <cell r="T1038">
            <v>17225599.777559966</v>
          </cell>
        </row>
        <row r="1039">
          <cell r="R1039">
            <v>21045883.322023895</v>
          </cell>
          <cell r="S1039">
            <v>17370069.904954404</v>
          </cell>
          <cell r="T1039">
            <v>17124535.767559964</v>
          </cell>
        </row>
        <row r="1040">
          <cell r="R1040" t="str">
            <v>-</v>
          </cell>
          <cell r="S1040" t="str">
            <v>-</v>
          </cell>
          <cell r="T1040" t="str">
            <v>-</v>
          </cell>
        </row>
        <row r="1041">
          <cell r="R1041">
            <v>180734</v>
          </cell>
          <cell r="S1041">
            <v>99697.139999999956</v>
          </cell>
          <cell r="T1041">
            <v>101064.01000000001</v>
          </cell>
        </row>
        <row r="1042">
          <cell r="R1042">
            <v>0</v>
          </cell>
          <cell r="S1042">
            <v>0</v>
          </cell>
          <cell r="T1042">
            <v>0</v>
          </cell>
        </row>
        <row r="1043">
          <cell r="R1043">
            <v>18539587.577560127</v>
          </cell>
          <cell r="S1043">
            <v>17520184.141532309</v>
          </cell>
          <cell r="T1043">
            <v>17757324.845347106</v>
          </cell>
        </row>
        <row r="1044">
          <cell r="R1044">
            <v>9870419.1778146997</v>
          </cell>
          <cell r="S1044">
            <v>10141890.19373182</v>
          </cell>
          <cell r="T1044">
            <v>10268988.054838616</v>
          </cell>
        </row>
        <row r="1045">
          <cell r="R1045">
            <v>8971889.5481414571</v>
          </cell>
          <cell r="S1045">
            <v>9414071.9024246838</v>
          </cell>
          <cell r="T1045">
            <v>9528658.2117069699</v>
          </cell>
        </row>
        <row r="1046">
          <cell r="R1046">
            <v>898529.6296732421</v>
          </cell>
          <cell r="S1046">
            <v>727818.29130713677</v>
          </cell>
          <cell r="T1046">
            <v>740329.8431316457</v>
          </cell>
        </row>
        <row r="1047">
          <cell r="R1047">
            <v>0</v>
          </cell>
          <cell r="S1047">
            <v>0</v>
          </cell>
          <cell r="T1047">
            <v>0</v>
          </cell>
        </row>
        <row r="1048">
          <cell r="R1048">
            <v>8669168.3997454271</v>
          </cell>
          <cell r="S1048">
            <v>7378293.9478004891</v>
          </cell>
          <cell r="T1048">
            <v>7488336.7905084882</v>
          </cell>
        </row>
        <row r="1049">
          <cell r="R1049">
            <v>8669168.3997454271</v>
          </cell>
          <cell r="S1049">
            <v>7378293.9478004891</v>
          </cell>
          <cell r="T1049">
            <v>7488336.7905084882</v>
          </cell>
        </row>
        <row r="1051">
          <cell r="R1051">
            <v>3828296.2949999999</v>
          </cell>
          <cell r="S1051">
            <v>4423068.1400000006</v>
          </cell>
          <cell r="T1051">
            <v>4236055.3838</v>
          </cell>
        </row>
        <row r="1052">
          <cell r="R1052">
            <v>1600748.6799999997</v>
          </cell>
          <cell r="S1052">
            <v>1882631.3199999998</v>
          </cell>
          <cell r="T1052">
            <v>1693386.1538</v>
          </cell>
        </row>
        <row r="1053">
          <cell r="R1053">
            <v>2227547.6150000002</v>
          </cell>
          <cell r="S1053">
            <v>2540436.8200000003</v>
          </cell>
          <cell r="T1053">
            <v>2542669.2300000004</v>
          </cell>
        </row>
        <row r="1057">
          <cell r="R1057">
            <v>2687285.4230169323</v>
          </cell>
          <cell r="S1057">
            <v>2586022.6052631703</v>
          </cell>
          <cell r="T1057">
            <v>2692389.1411138298</v>
          </cell>
        </row>
        <row r="1058">
          <cell r="R1058">
            <v>0</v>
          </cell>
          <cell r="S1058">
            <v>0</v>
          </cell>
          <cell r="T1058">
            <v>0</v>
          </cell>
        </row>
        <row r="1059">
          <cell r="R1059">
            <v>0</v>
          </cell>
          <cell r="S1059">
            <v>0</v>
          </cell>
          <cell r="T1059">
            <v>0</v>
          </cell>
        </row>
        <row r="1060">
          <cell r="R1060">
            <v>923347.35949296667</v>
          </cell>
          <cell r="S1060">
            <v>660148.74870828842</v>
          </cell>
          <cell r="T1060">
            <v>663950.95610483387</v>
          </cell>
        </row>
        <row r="1061">
          <cell r="R1061">
            <v>584116.18884531106</v>
          </cell>
          <cell r="S1061">
            <v>700994.31254528894</v>
          </cell>
          <cell r="T1061">
            <v>762535.03173931222</v>
          </cell>
        </row>
        <row r="1062">
          <cell r="R1062">
            <v>181441</v>
          </cell>
          <cell r="S1062">
            <v>219125.16000000003</v>
          </cell>
          <cell r="T1062">
            <v>199429.07199999999</v>
          </cell>
        </row>
        <row r="1063">
          <cell r="R1063">
            <v>107518</v>
          </cell>
          <cell r="S1063">
            <v>164628.68</v>
          </cell>
          <cell r="T1063">
            <v>192523.9303999999</v>
          </cell>
        </row>
        <row r="1064">
          <cell r="R1064">
            <v>251825</v>
          </cell>
          <cell r="S1064">
            <v>280644</v>
          </cell>
          <cell r="T1064">
            <v>283489</v>
          </cell>
        </row>
        <row r="1065">
          <cell r="R1065">
            <v>231295</v>
          </cell>
          <cell r="S1065">
            <v>236969.41999999998</v>
          </cell>
          <cell r="T1065">
            <v>241337.63</v>
          </cell>
        </row>
        <row r="1066">
          <cell r="R1066">
            <v>407742.87467865471</v>
          </cell>
          <cell r="S1066">
            <v>323512.28400959278</v>
          </cell>
          <cell r="T1066">
            <v>349123.52086968371</v>
          </cell>
        </row>
        <row r="1069">
          <cell r="R1069">
            <v>388157.25014612713</v>
          </cell>
          <cell r="S1069">
            <v>520509.97714669676</v>
          </cell>
          <cell r="T1069">
            <v>554818.33642773062</v>
          </cell>
        </row>
        <row r="1070">
          <cell r="R1070">
            <v>131082.84591000003</v>
          </cell>
          <cell r="S1070">
            <v>137975.85362400007</v>
          </cell>
          <cell r="T1070">
            <v>143250.85368405006</v>
          </cell>
        </row>
        <row r="1071">
          <cell r="R1071">
            <v>257074.4042361271</v>
          </cell>
          <cell r="S1071">
            <v>382534.12352269667</v>
          </cell>
          <cell r="T1071">
            <v>411567.48274368059</v>
          </cell>
        </row>
        <row r="1073">
          <cell r="R1073">
            <v>8567040</v>
          </cell>
          <cell r="S1073">
            <v>8164357.4399999995</v>
          </cell>
          <cell r="T1073">
            <v>8228768.8200000022</v>
          </cell>
        </row>
        <row r="1074">
          <cell r="R1074">
            <v>8567040</v>
          </cell>
          <cell r="S1074">
            <v>8164357.4399999995</v>
          </cell>
          <cell r="T1074">
            <v>8228768.8200000022</v>
          </cell>
        </row>
        <row r="1077">
          <cell r="R1077">
            <v>60376768.416565083</v>
          </cell>
          <cell r="S1077">
            <v>61729741.470308669</v>
          </cell>
          <cell r="T1077">
            <v>61890910.54623507</v>
          </cell>
        </row>
        <row r="1078">
          <cell r="R1078">
            <v>41539641.58919999</v>
          </cell>
          <cell r="S1078">
            <v>42879171.881406978</v>
          </cell>
          <cell r="T1078">
            <v>43017681.981832914</v>
          </cell>
        </row>
        <row r="1079">
          <cell r="R1079">
            <v>41539641.58919999</v>
          </cell>
          <cell r="S1079">
            <v>42879171.881406978</v>
          </cell>
          <cell r="T1079">
            <v>43017681.981832914</v>
          </cell>
        </row>
        <row r="1080">
          <cell r="R1080" t="str">
            <v>-</v>
          </cell>
          <cell r="S1080" t="str">
            <v>-</v>
          </cell>
          <cell r="T1080" t="str">
            <v>-</v>
          </cell>
        </row>
        <row r="1081">
          <cell r="R1081">
            <v>0</v>
          </cell>
          <cell r="S1081">
            <v>0</v>
          </cell>
          <cell r="T1081">
            <v>0</v>
          </cell>
        </row>
        <row r="1082">
          <cell r="R1082">
            <v>0</v>
          </cell>
          <cell r="S1082">
            <v>0</v>
          </cell>
          <cell r="T1082">
            <v>0</v>
          </cell>
        </row>
        <row r="1083">
          <cell r="R1083">
            <v>731286.7456259575</v>
          </cell>
          <cell r="S1083">
            <v>751708.12562994799</v>
          </cell>
          <cell r="T1083">
            <v>760440.14831936976</v>
          </cell>
        </row>
        <row r="1084">
          <cell r="R1084">
            <v>124856.63322595753</v>
          </cell>
          <cell r="S1084">
            <v>157878.52749661464</v>
          </cell>
          <cell r="T1084">
            <v>166610.55018603639</v>
          </cell>
        </row>
        <row r="1085">
          <cell r="R1085">
            <v>0</v>
          </cell>
          <cell r="S1085">
            <v>0</v>
          </cell>
          <cell r="T1085">
            <v>0</v>
          </cell>
        </row>
        <row r="1086">
          <cell r="R1086">
            <v>124856.63322595753</v>
          </cell>
          <cell r="S1086">
            <v>157878.52749661464</v>
          </cell>
          <cell r="T1086">
            <v>166610.55018603639</v>
          </cell>
        </row>
        <row r="1087">
          <cell r="R1087">
            <v>0</v>
          </cell>
          <cell r="S1087">
            <v>0</v>
          </cell>
          <cell r="T1087">
            <v>0</v>
          </cell>
        </row>
        <row r="1088">
          <cell r="R1088">
            <v>606430.11239999998</v>
          </cell>
          <cell r="S1088">
            <v>593829.59813333338</v>
          </cell>
          <cell r="T1088">
            <v>593829.59813333338</v>
          </cell>
        </row>
        <row r="1089">
          <cell r="R1089">
            <v>606430.11239999998</v>
          </cell>
          <cell r="S1089">
            <v>593829.59813333338</v>
          </cell>
          <cell r="T1089">
            <v>593829.59813333338</v>
          </cell>
        </row>
        <row r="1091">
          <cell r="R1091">
            <v>17925800.559999999</v>
          </cell>
          <cell r="S1091">
            <v>17925800.559999999</v>
          </cell>
          <cell r="T1091">
            <v>17925800.559999999</v>
          </cell>
        </row>
        <row r="1092">
          <cell r="R1092">
            <v>189604</v>
          </cell>
          <cell r="S1092">
            <v>189604</v>
          </cell>
          <cell r="T1092">
            <v>189604</v>
          </cell>
        </row>
        <row r="1093">
          <cell r="R1093">
            <v>17736196.559999999</v>
          </cell>
          <cell r="S1093">
            <v>17736196.559999999</v>
          </cell>
          <cell r="T1093">
            <v>17736196.559999999</v>
          </cell>
        </row>
        <row r="1097">
          <cell r="R1097">
            <v>168131</v>
          </cell>
          <cell r="S1097">
            <v>156038.64449999999</v>
          </cell>
          <cell r="T1097">
            <v>169648.52889000002</v>
          </cell>
        </row>
        <row r="1098">
          <cell r="R1098">
            <v>0</v>
          </cell>
          <cell r="S1098">
            <v>0</v>
          </cell>
          <cell r="T1098">
            <v>0</v>
          </cell>
        </row>
        <row r="1099">
          <cell r="R1099">
            <v>0</v>
          </cell>
          <cell r="S1099">
            <v>0</v>
          </cell>
          <cell r="T1099">
            <v>0</v>
          </cell>
        </row>
        <row r="1100">
          <cell r="R1100">
            <v>0</v>
          </cell>
          <cell r="S1100">
            <v>0</v>
          </cell>
          <cell r="T1100">
            <v>0</v>
          </cell>
        </row>
        <row r="1101">
          <cell r="R1101">
            <v>162686</v>
          </cell>
          <cell r="S1101">
            <v>151661.64449999999</v>
          </cell>
          <cell r="T1101">
            <v>165193.52889000002</v>
          </cell>
        </row>
        <row r="1102">
          <cell r="R1102">
            <v>1500</v>
          </cell>
          <cell r="S1102">
            <v>787</v>
          </cell>
          <cell r="T1102">
            <v>865</v>
          </cell>
        </row>
        <row r="1103">
          <cell r="R1103">
            <v>0</v>
          </cell>
          <cell r="S1103">
            <v>0</v>
          </cell>
          <cell r="T1103">
            <v>0</v>
          </cell>
        </row>
        <row r="1104">
          <cell r="R1104">
            <v>3945</v>
          </cell>
          <cell r="S1104">
            <v>3590</v>
          </cell>
          <cell r="T1104">
            <v>3590</v>
          </cell>
        </row>
        <row r="1105">
          <cell r="R1105">
            <v>0</v>
          </cell>
          <cell r="S1105">
            <v>0</v>
          </cell>
          <cell r="T1105">
            <v>0</v>
          </cell>
        </row>
        <row r="1106">
          <cell r="R1106">
            <v>0</v>
          </cell>
          <cell r="S1106">
            <v>0</v>
          </cell>
          <cell r="T1106">
            <v>0</v>
          </cell>
        </row>
        <row r="1109">
          <cell r="R1109">
            <v>11908.521739130434</v>
          </cell>
          <cell r="S1109">
            <v>17022.258771739129</v>
          </cell>
          <cell r="T1109">
            <v>17339.32719278261</v>
          </cell>
        </row>
        <row r="1110">
          <cell r="R1110">
            <v>0</v>
          </cell>
          <cell r="S1110">
            <v>0</v>
          </cell>
          <cell r="T1110">
            <v>0</v>
          </cell>
        </row>
        <row r="1111">
          <cell r="R1111">
            <v>11908.521739130434</v>
          </cell>
          <cell r="S1111">
            <v>17022.258771739129</v>
          </cell>
          <cell r="T1111">
            <v>17339.32719278261</v>
          </cell>
        </row>
        <row r="1113">
          <cell r="R1113">
            <v>0</v>
          </cell>
          <cell r="S1113">
            <v>0</v>
          </cell>
          <cell r="T1113">
            <v>0</v>
          </cell>
        </row>
        <row r="1114">
          <cell r="R1114">
            <v>0</v>
          </cell>
          <cell r="S1114">
            <v>0</v>
          </cell>
          <cell r="T1114">
            <v>0</v>
          </cell>
        </row>
        <row r="1117">
          <cell r="R1117">
            <v>9738808.112450067</v>
          </cell>
          <cell r="S1117">
            <v>10322943.958262756</v>
          </cell>
          <cell r="T1117">
            <v>11364868.454777323</v>
          </cell>
        </row>
        <row r="1118">
          <cell r="R1118">
            <v>2643166.4019999998</v>
          </cell>
          <cell r="S1118">
            <v>3450413.2591055725</v>
          </cell>
          <cell r="T1118">
            <v>4698633.2750780853</v>
          </cell>
        </row>
        <row r="1119">
          <cell r="R1119">
            <v>2599722.4019999998</v>
          </cell>
          <cell r="S1119">
            <v>3310286.2978722081</v>
          </cell>
          <cell r="T1119">
            <v>4402685.0991213117</v>
          </cell>
        </row>
        <row r="1120">
          <cell r="R1120" t="str">
            <v>-</v>
          </cell>
          <cell r="S1120" t="str">
            <v>-</v>
          </cell>
          <cell r="T1120" t="str">
            <v>-</v>
          </cell>
        </row>
        <row r="1121">
          <cell r="R1121">
            <v>43444</v>
          </cell>
          <cell r="S1121">
            <v>140126.96123336451</v>
          </cell>
          <cell r="T1121">
            <v>295948.1759567734</v>
          </cell>
        </row>
        <row r="1122">
          <cell r="R1122">
            <v>0</v>
          </cell>
          <cell r="S1122">
            <v>0</v>
          </cell>
          <cell r="T1122">
            <v>0</v>
          </cell>
        </row>
        <row r="1123">
          <cell r="R1123">
            <v>4792551.3836790659</v>
          </cell>
          <cell r="S1123">
            <v>3788980.4178359993</v>
          </cell>
          <cell r="T1123">
            <v>2886666.15974</v>
          </cell>
        </row>
        <row r="1124">
          <cell r="R1124">
            <v>2011185.416781333</v>
          </cell>
          <cell r="S1124">
            <v>1241304.7375999999</v>
          </cell>
          <cell r="T1124">
            <v>305224.97200000001</v>
          </cell>
        </row>
        <row r="1125">
          <cell r="R1125">
            <v>1786482.9009479997</v>
          </cell>
          <cell r="S1125">
            <v>856806.33759999985</v>
          </cell>
          <cell r="T1125">
            <v>8857.4719999999998</v>
          </cell>
        </row>
        <row r="1126">
          <cell r="R1126">
            <v>224702.51583333331</v>
          </cell>
          <cell r="S1126">
            <v>384498.4</v>
          </cell>
          <cell r="T1126">
            <v>296367.5</v>
          </cell>
        </row>
        <row r="1127">
          <cell r="R1127">
            <v>0</v>
          </cell>
          <cell r="S1127">
            <v>0</v>
          </cell>
          <cell r="T1127">
            <v>0</v>
          </cell>
        </row>
        <row r="1128">
          <cell r="R1128">
            <v>2781365.966897733</v>
          </cell>
          <cell r="S1128">
            <v>2547675.6802359996</v>
          </cell>
          <cell r="T1128">
            <v>2581441.18774</v>
          </cell>
        </row>
        <row r="1129">
          <cell r="R1129">
            <v>2781365.966897733</v>
          </cell>
          <cell r="S1129">
            <v>2547675.6802359996</v>
          </cell>
          <cell r="T1129">
            <v>2581441.18774</v>
          </cell>
        </row>
        <row r="1131">
          <cell r="R1131">
            <v>93602</v>
          </cell>
          <cell r="S1131">
            <v>640635</v>
          </cell>
          <cell r="T1131">
            <v>978234</v>
          </cell>
        </row>
        <row r="1132">
          <cell r="R1132">
            <v>0</v>
          </cell>
          <cell r="S1132">
            <v>547033</v>
          </cell>
          <cell r="T1132">
            <v>884632</v>
          </cell>
        </row>
        <row r="1133">
          <cell r="R1133">
            <v>93602</v>
          </cell>
          <cell r="S1133">
            <v>93602</v>
          </cell>
          <cell r="T1133">
            <v>93602</v>
          </cell>
        </row>
        <row r="1137">
          <cell r="R1137">
            <v>505746.32677100005</v>
          </cell>
          <cell r="S1137">
            <v>858957.28132118459</v>
          </cell>
          <cell r="T1137">
            <v>1217377.0199592377</v>
          </cell>
        </row>
        <row r="1138">
          <cell r="R1138">
            <v>0</v>
          </cell>
          <cell r="S1138">
            <v>0</v>
          </cell>
          <cell r="T1138">
            <v>0</v>
          </cell>
        </row>
        <row r="1139">
          <cell r="R1139">
            <v>0</v>
          </cell>
          <cell r="S1139">
            <v>0</v>
          </cell>
          <cell r="T1139">
            <v>0</v>
          </cell>
        </row>
        <row r="1140">
          <cell r="R1140">
            <v>55151.301770999999</v>
          </cell>
          <cell r="S1140">
            <v>26666.879999999997</v>
          </cell>
          <cell r="T1140">
            <v>19374.080000000002</v>
          </cell>
        </row>
        <row r="1141">
          <cell r="R1141">
            <v>238955</v>
          </cell>
          <cell r="S1141">
            <v>256744</v>
          </cell>
          <cell r="T1141">
            <v>251720.8</v>
          </cell>
        </row>
        <row r="1142">
          <cell r="R1142">
            <v>2546</v>
          </cell>
          <cell r="S1142">
            <v>0</v>
          </cell>
          <cell r="T1142">
            <v>0</v>
          </cell>
        </row>
        <row r="1143">
          <cell r="R1143">
            <v>41156</v>
          </cell>
          <cell r="S1143">
            <v>153967.63999999998</v>
          </cell>
          <cell r="T1143">
            <v>138355.20000000001</v>
          </cell>
        </row>
        <row r="1144">
          <cell r="R1144">
            <v>27000</v>
          </cell>
          <cell r="S1144">
            <v>10943</v>
          </cell>
          <cell r="T1144">
            <v>110925</v>
          </cell>
        </row>
        <row r="1145">
          <cell r="R1145">
            <v>0</v>
          </cell>
          <cell r="S1145">
            <v>0</v>
          </cell>
          <cell r="T1145">
            <v>0</v>
          </cell>
        </row>
        <row r="1146">
          <cell r="R1146">
            <v>140938.02499999999</v>
          </cell>
          <cell r="S1146">
            <v>410635.76132118457</v>
          </cell>
          <cell r="T1146">
            <v>697001.93995923758</v>
          </cell>
        </row>
        <row r="1149">
          <cell r="R1149">
            <v>0</v>
          </cell>
          <cell r="S1149">
            <v>0</v>
          </cell>
          <cell r="T1149">
            <v>0</v>
          </cell>
        </row>
        <row r="1150">
          <cell r="R1150">
            <v>0</v>
          </cell>
          <cell r="S1150">
            <v>0</v>
          </cell>
          <cell r="T1150">
            <v>0</v>
          </cell>
        </row>
        <row r="1151">
          <cell r="R1151">
            <v>0</v>
          </cell>
          <cell r="S1151">
            <v>0</v>
          </cell>
          <cell r="T1151">
            <v>0</v>
          </cell>
        </row>
        <row r="1153">
          <cell r="R1153">
            <v>1703742</v>
          </cell>
          <cell r="S1153">
            <v>1583958</v>
          </cell>
          <cell r="T1153">
            <v>1583958</v>
          </cell>
        </row>
        <row r="1154">
          <cell r="R1154">
            <v>1703742</v>
          </cell>
          <cell r="S1154">
            <v>1583958</v>
          </cell>
          <cell r="T1154">
            <v>1583958</v>
          </cell>
        </row>
        <row r="1157">
          <cell r="R1157">
            <v>86982923.867615297</v>
          </cell>
          <cell r="S1157">
            <v>63832358.259086609</v>
          </cell>
          <cell r="T1157">
            <v>61469112.240595385</v>
          </cell>
        </row>
        <row r="1158">
          <cell r="R1158">
            <v>54455682.983937584</v>
          </cell>
          <cell r="S1158">
            <v>26855049.038543142</v>
          </cell>
          <cell r="T1158">
            <v>18319628.54206888</v>
          </cell>
        </row>
        <row r="1159">
          <cell r="R1159">
            <v>54679860.983937584</v>
          </cell>
          <cell r="S1159">
            <v>27094873.139776506</v>
          </cell>
          <cell r="T1159">
            <v>18716640.728025652</v>
          </cell>
        </row>
        <row r="1160">
          <cell r="R1160" t="str">
            <v>-</v>
          </cell>
          <cell r="S1160" t="str">
            <v>-</v>
          </cell>
          <cell r="T1160" t="str">
            <v>-</v>
          </cell>
        </row>
        <row r="1161">
          <cell r="R1161">
            <v>-224178</v>
          </cell>
          <cell r="S1161">
            <v>-239824.10123336446</v>
          </cell>
          <cell r="T1161">
            <v>-397012.18595677341</v>
          </cell>
        </row>
        <row r="1162">
          <cell r="R1162">
            <v>0</v>
          </cell>
          <cell r="S1162">
            <v>0</v>
          </cell>
          <cell r="T1162">
            <v>0</v>
          </cell>
        </row>
        <row r="1163">
          <cell r="R1163">
            <v>22375010.627426378</v>
          </cell>
          <cell r="S1163">
            <v>30327067.074449129</v>
          </cell>
          <cell r="T1163">
            <v>34988859.539771438</v>
          </cell>
        </row>
        <row r="1164">
          <cell r="R1164">
            <v>12251349.234446893</v>
          </cell>
          <cell r="S1164">
            <v>14203776.807962041</v>
          </cell>
          <cell r="T1164">
            <v>14517343.282423289</v>
          </cell>
        </row>
        <row r="1165">
          <cell r="R1165">
            <v>11193751.783353772</v>
          </cell>
          <cell r="S1165">
            <v>13031187.628068814</v>
          </cell>
          <cell r="T1165">
            <v>13259231.05796738</v>
          </cell>
        </row>
        <row r="1166">
          <cell r="R1166">
            <v>1057597.4510931205</v>
          </cell>
          <cell r="S1166">
            <v>1172589.1798932273</v>
          </cell>
          <cell r="T1166">
            <v>1258112.2244559093</v>
          </cell>
        </row>
        <row r="1167">
          <cell r="R1167">
            <v>0</v>
          </cell>
          <cell r="S1167">
            <v>0</v>
          </cell>
          <cell r="T1167">
            <v>0</v>
          </cell>
        </row>
        <row r="1168">
          <cell r="R1168">
            <v>10123661.392979484</v>
          </cell>
          <cell r="S1168">
            <v>16123290.266487088</v>
          </cell>
          <cell r="T1168">
            <v>20471516.257348146</v>
          </cell>
        </row>
        <row r="1169">
          <cell r="R1169">
            <v>10123661.392979484</v>
          </cell>
          <cell r="S1169">
            <v>16123290.266487088</v>
          </cell>
          <cell r="T1169">
            <v>20471516.257348146</v>
          </cell>
        </row>
        <row r="1171">
          <cell r="R1171">
            <v>4374015.277347507</v>
          </cell>
          <cell r="S1171">
            <v>1528549.2395209023</v>
          </cell>
          <cell r="T1171">
            <v>2021860.1925302721</v>
          </cell>
        </row>
        <row r="1172">
          <cell r="R1172">
            <v>2500417.5982799996</v>
          </cell>
          <cell r="S1172">
            <v>120505.47670340398</v>
          </cell>
          <cell r="T1172">
            <v>583178.01883277064</v>
          </cell>
        </row>
        <row r="1173">
          <cell r="R1173">
            <v>1873597.6790675074</v>
          </cell>
          <cell r="S1173">
            <v>1408043.7628174983</v>
          </cell>
          <cell r="T1173">
            <v>1438682.1736975014</v>
          </cell>
        </row>
        <row r="1177">
          <cell r="R1177">
            <v>983009.9791270541</v>
          </cell>
          <cell r="S1177">
            <v>1766023.4656897862</v>
          </cell>
          <cell r="T1177">
            <v>2675405.08473275</v>
          </cell>
        </row>
        <row r="1178">
          <cell r="R1178">
            <v>0</v>
          </cell>
          <cell r="S1178">
            <v>0</v>
          </cell>
          <cell r="T1178">
            <v>0</v>
          </cell>
        </row>
        <row r="1179">
          <cell r="R1179">
            <v>0</v>
          </cell>
          <cell r="S1179">
            <v>0</v>
          </cell>
          <cell r="T1179">
            <v>0</v>
          </cell>
        </row>
        <row r="1180">
          <cell r="R1180">
            <v>727255.26266358956</v>
          </cell>
          <cell r="S1180">
            <v>908679.46329275251</v>
          </cell>
          <cell r="T1180">
            <v>845369.82623926539</v>
          </cell>
        </row>
        <row r="1181">
          <cell r="R1181">
            <v>158159.02974608919</v>
          </cell>
          <cell r="S1181">
            <v>156665.44772781082</v>
          </cell>
          <cell r="T1181">
            <v>171488.01454058802</v>
          </cell>
        </row>
        <row r="1182">
          <cell r="R1182">
            <v>243428</v>
          </cell>
          <cell r="S1182">
            <v>325765.63</v>
          </cell>
          <cell r="T1182">
            <v>524916.93699999992</v>
          </cell>
        </row>
        <row r="1183">
          <cell r="R1183">
            <v>71745.939999999944</v>
          </cell>
          <cell r="S1183">
            <v>-120118.0199999999</v>
          </cell>
          <cell r="T1183">
            <v>76878.669600000139</v>
          </cell>
        </row>
        <row r="1184">
          <cell r="R1184">
            <v>105091</v>
          </cell>
          <cell r="S1184">
            <v>130478.31000000006</v>
          </cell>
          <cell r="T1184">
            <v>148607.25999999978</v>
          </cell>
        </row>
        <row r="1185">
          <cell r="R1185">
            <v>10363</v>
          </cell>
          <cell r="S1185">
            <v>92500.680000000109</v>
          </cell>
          <cell r="T1185">
            <v>161688.0199999999</v>
          </cell>
        </row>
        <row r="1186">
          <cell r="R1186">
            <v>-333032.25328262453</v>
          </cell>
          <cell r="S1186">
            <v>272051.9546692227</v>
          </cell>
          <cell r="T1186">
            <v>746456.35735289659</v>
          </cell>
        </row>
        <row r="1189">
          <cell r="R1189">
            <v>-347130.00022321474</v>
          </cell>
          <cell r="S1189">
            <v>-358175.11911635159</v>
          </cell>
          <cell r="T1189">
            <v>-186074.29850795722</v>
          </cell>
        </row>
        <row r="1190">
          <cell r="R1190">
            <v>33138.874089999939</v>
          </cell>
          <cell r="S1190">
            <v>36506.996375999908</v>
          </cell>
          <cell r="T1190">
            <v>71161.983815949963</v>
          </cell>
        </row>
        <row r="1191">
          <cell r="R1191">
            <v>-380268.87431321468</v>
          </cell>
          <cell r="S1191">
            <v>-394682.11549235153</v>
          </cell>
          <cell r="T1191">
            <v>-257236.28232390719</v>
          </cell>
        </row>
        <row r="1193">
          <cell r="R1193">
            <v>5142335</v>
          </cell>
          <cell r="S1193">
            <v>3713844.5600000005</v>
          </cell>
          <cell r="T1193">
            <v>3649433.1799999978</v>
          </cell>
        </row>
        <row r="1194">
          <cell r="R1194">
            <v>5142335</v>
          </cell>
          <cell r="S1194">
            <v>3713844.5600000005</v>
          </cell>
          <cell r="T1194">
            <v>3649433.1799999978</v>
          </cell>
        </row>
        <row r="1197">
          <cell r="R1197">
            <v>30755314.120981365</v>
          </cell>
          <cell r="S1197">
            <v>21940208.975576278</v>
          </cell>
          <cell r="T1197">
            <v>20934734.674810667</v>
          </cell>
        </row>
        <row r="1198">
          <cell r="R1198">
            <v>19218675.673660353</v>
          </cell>
          <cell r="S1198">
            <v>11135026.513142198</v>
          </cell>
          <cell r="T1198">
            <v>8623528.3348763902</v>
          </cell>
        </row>
        <row r="1199">
          <cell r="R1199">
            <v>19218675.673660353</v>
          </cell>
          <cell r="S1199">
            <v>11135026.513142198</v>
          </cell>
          <cell r="T1199">
            <v>8623528.3348763902</v>
          </cell>
        </row>
        <row r="1200">
          <cell r="R1200" t="str">
            <v>-</v>
          </cell>
          <cell r="S1200" t="str">
            <v>-</v>
          </cell>
          <cell r="T1200" t="str">
            <v>-</v>
          </cell>
        </row>
        <row r="1201">
          <cell r="R1201">
            <v>0</v>
          </cell>
          <cell r="S1201">
            <v>0</v>
          </cell>
          <cell r="T1201">
            <v>0</v>
          </cell>
        </row>
        <row r="1202">
          <cell r="R1202">
            <v>0</v>
          </cell>
          <cell r="S1202">
            <v>0</v>
          </cell>
          <cell r="T1202">
            <v>0</v>
          </cell>
        </row>
        <row r="1203">
          <cell r="R1203">
            <v>6687358.4473210108</v>
          </cell>
          <cell r="S1203">
            <v>7775106.6533494256</v>
          </cell>
          <cell r="T1203">
            <v>9102357.4070270024</v>
          </cell>
        </row>
        <row r="1204">
          <cell r="R1204">
            <v>3168637.6047055754</v>
          </cell>
          <cell r="S1204">
            <v>3446428.7249036552</v>
          </cell>
          <cell r="T1204">
            <v>3505352.3312265053</v>
          </cell>
        </row>
        <row r="1205">
          <cell r="R1205">
            <v>2689391.6244830033</v>
          </cell>
          <cell r="S1205">
            <v>3130850.8123354726</v>
          </cell>
          <cell r="T1205">
            <v>3185640.1360812089</v>
          </cell>
        </row>
        <row r="1206">
          <cell r="R1206">
            <v>479245.98022257199</v>
          </cell>
          <cell r="S1206">
            <v>315577.91256818286</v>
          </cell>
          <cell r="T1206">
            <v>319712.19514529651</v>
          </cell>
        </row>
        <row r="1207">
          <cell r="R1207">
            <v>0</v>
          </cell>
          <cell r="S1207">
            <v>0</v>
          </cell>
          <cell r="T1207">
            <v>0</v>
          </cell>
        </row>
        <row r="1208">
          <cell r="R1208">
            <v>3518720.8426154358</v>
          </cell>
          <cell r="S1208">
            <v>4328677.9284457704</v>
          </cell>
          <cell r="T1208">
            <v>5597005.075800498</v>
          </cell>
        </row>
        <row r="1209">
          <cell r="R1209">
            <v>3518720.8426154358</v>
          </cell>
          <cell r="S1209">
            <v>4328677.9284457704</v>
          </cell>
          <cell r="T1209">
            <v>5597005.075800498</v>
          </cell>
        </row>
        <row r="1211">
          <cell r="R1211">
            <v>1830222</v>
          </cell>
          <cell r="S1211">
            <v>422413.12884524948</v>
          </cell>
          <cell r="T1211">
            <v>431604.65210925043</v>
          </cell>
        </row>
        <row r="1212">
          <cell r="R1212">
            <v>1151160</v>
          </cell>
          <cell r="S1212">
            <v>0</v>
          </cell>
          <cell r="T1212">
            <v>0</v>
          </cell>
        </row>
        <row r="1213">
          <cell r="R1213">
            <v>679062</v>
          </cell>
          <cell r="S1213">
            <v>422413.12884524948</v>
          </cell>
          <cell r="T1213">
            <v>431604.65210925043</v>
          </cell>
        </row>
        <row r="1217">
          <cell r="R1217">
            <v>530697</v>
          </cell>
          <cell r="S1217">
            <v>592461.55801090808</v>
          </cell>
          <cell r="T1217">
            <v>751460.55820315669</v>
          </cell>
        </row>
        <row r="1218">
          <cell r="R1218">
            <v>0</v>
          </cell>
          <cell r="S1218">
            <v>0</v>
          </cell>
          <cell r="T1218">
            <v>0</v>
          </cell>
        </row>
        <row r="1219">
          <cell r="R1219">
            <v>0</v>
          </cell>
          <cell r="S1219">
            <v>0</v>
          </cell>
          <cell r="T1219">
            <v>0</v>
          </cell>
        </row>
        <row r="1220">
          <cell r="R1220">
            <v>291338</v>
          </cell>
          <cell r="S1220">
            <v>256343</v>
          </cell>
          <cell r="T1220">
            <v>259725</v>
          </cell>
        </row>
        <row r="1221">
          <cell r="R1221">
            <v>66319.000000000058</v>
          </cell>
          <cell r="S1221">
            <v>38165.324761731412</v>
          </cell>
          <cell r="T1221">
            <v>42087.115428172052</v>
          </cell>
        </row>
        <row r="1222">
          <cell r="R1222">
            <v>73793</v>
          </cell>
          <cell r="S1222">
            <v>41414</v>
          </cell>
          <cell r="T1222">
            <v>57131</v>
          </cell>
        </row>
        <row r="1223">
          <cell r="R1223">
            <v>27904</v>
          </cell>
          <cell r="S1223">
            <v>95944.430569379256</v>
          </cell>
          <cell r="T1223">
            <v>109375.10895100948</v>
          </cell>
        </row>
        <row r="1224">
          <cell r="R1224">
            <v>67445</v>
          </cell>
          <cell r="S1224">
            <v>41550</v>
          </cell>
          <cell r="T1224">
            <v>0</v>
          </cell>
        </row>
        <row r="1225">
          <cell r="R1225">
            <v>3898</v>
          </cell>
          <cell r="S1225">
            <v>37429.216279030588</v>
          </cell>
          <cell r="T1225">
            <v>59205.426618106241</v>
          </cell>
        </row>
        <row r="1226">
          <cell r="R1226">
            <v>0</v>
          </cell>
          <cell r="S1226">
            <v>81615.586400766813</v>
          </cell>
          <cell r="T1226">
            <v>223936.90720586898</v>
          </cell>
        </row>
        <row r="1229">
          <cell r="R1229">
            <v>9942</v>
          </cell>
          <cell r="S1229">
            <v>15201.122228496253</v>
          </cell>
          <cell r="T1229">
            <v>25783.722594865761</v>
          </cell>
        </row>
        <row r="1230">
          <cell r="R1230">
            <v>9942</v>
          </cell>
          <cell r="S1230">
            <v>15201.122228496253</v>
          </cell>
          <cell r="T1230">
            <v>25783.722594865761</v>
          </cell>
        </row>
        <row r="1231">
          <cell r="R1231">
            <v>0</v>
          </cell>
          <cell r="S1231">
            <v>0</v>
          </cell>
          <cell r="T1231">
            <v>0</v>
          </cell>
        </row>
        <row r="1233">
          <cell r="R1233">
            <v>2478419</v>
          </cell>
          <cell r="S1233">
            <v>2000000</v>
          </cell>
          <cell r="T1233">
            <v>2000000</v>
          </cell>
        </row>
        <row r="1234">
          <cell r="R1234">
            <v>2478419</v>
          </cell>
          <cell r="S1234">
            <v>2000000</v>
          </cell>
          <cell r="T1234">
            <v>2000000</v>
          </cell>
        </row>
        <row r="1237">
          <cell r="R1237">
            <v>48167022.523550779</v>
          </cell>
          <cell r="S1237">
            <v>39035946.295520045</v>
          </cell>
          <cell r="T1237">
            <v>39440194.847839937</v>
          </cell>
        </row>
        <row r="1238">
          <cell r="R1238">
            <v>25605547.087194063</v>
          </cell>
          <cell r="S1238">
            <v>11432068.53741065</v>
          </cell>
          <cell r="T1238">
            <v>7168166.4892477104</v>
          </cell>
        </row>
        <row r="1239">
          <cell r="R1239">
            <v>25829725.087194063</v>
          </cell>
          <cell r="S1239">
            <v>11671892.638644015</v>
          </cell>
          <cell r="T1239">
            <v>7565178.6752044838</v>
          </cell>
        </row>
        <row r="1240">
          <cell r="R1240" t="str">
            <v>-</v>
          </cell>
          <cell r="S1240" t="str">
            <v>-</v>
          </cell>
          <cell r="T1240" t="str">
            <v>-</v>
          </cell>
        </row>
        <row r="1241">
          <cell r="R1241">
            <v>-224178</v>
          </cell>
          <cell r="S1241">
            <v>-239824.10123336446</v>
          </cell>
          <cell r="T1241">
            <v>-397012.18595677341</v>
          </cell>
        </row>
        <row r="1242">
          <cell r="R1242">
            <v>0</v>
          </cell>
          <cell r="S1242">
            <v>0</v>
          </cell>
          <cell r="T1242">
            <v>0</v>
          </cell>
        </row>
        <row r="1243">
          <cell r="R1243">
            <v>16879063.180105366</v>
          </cell>
          <cell r="S1243">
            <v>23743371.4210997</v>
          </cell>
          <cell r="T1243">
            <v>27077913.132744431</v>
          </cell>
        </row>
        <row r="1244">
          <cell r="R1244">
            <v>10274122.629741317</v>
          </cell>
          <cell r="S1244">
            <v>11948759.083058385</v>
          </cell>
          <cell r="T1244">
            <v>12203401.951196782</v>
          </cell>
        </row>
        <row r="1245">
          <cell r="R1245">
            <v>9695771.1588707678</v>
          </cell>
          <cell r="S1245">
            <v>11091747.815733342</v>
          </cell>
          <cell r="T1245">
            <v>11265001.92188617</v>
          </cell>
        </row>
        <row r="1246">
          <cell r="R1246">
            <v>578351.47087054851</v>
          </cell>
          <cell r="S1246">
            <v>857011.26732504438</v>
          </cell>
          <cell r="T1246">
            <v>938400.02931061282</v>
          </cell>
        </row>
        <row r="1247">
          <cell r="R1247">
            <v>0</v>
          </cell>
          <cell r="S1247">
            <v>0</v>
          </cell>
          <cell r="T1247">
            <v>0</v>
          </cell>
        </row>
        <row r="1248">
          <cell r="R1248">
            <v>6604940.5503640482</v>
          </cell>
          <cell r="S1248">
            <v>11794612.338041317</v>
          </cell>
          <cell r="T1248">
            <v>14874511.181547649</v>
          </cell>
        </row>
        <row r="1249">
          <cell r="R1249">
            <v>6604940.5503640482</v>
          </cell>
          <cell r="S1249">
            <v>11794612.338041317</v>
          </cell>
          <cell r="T1249">
            <v>14874511.181547649</v>
          </cell>
        </row>
        <row r="1251">
          <cell r="R1251">
            <v>2610133.277347507</v>
          </cell>
          <cell r="S1251">
            <v>1172476.1106756527</v>
          </cell>
          <cell r="T1251">
            <v>1656595.5404210216</v>
          </cell>
        </row>
        <row r="1252">
          <cell r="R1252">
            <v>1359697.5982799996</v>
          </cell>
          <cell r="S1252">
            <v>130945.47670340398</v>
          </cell>
          <cell r="T1252">
            <v>593618.01883277064</v>
          </cell>
        </row>
        <row r="1253">
          <cell r="R1253">
            <v>1250435.6790675074</v>
          </cell>
          <cell r="S1253">
            <v>1041530.6339722488</v>
          </cell>
          <cell r="T1253">
            <v>1062977.521588251</v>
          </cell>
        </row>
        <row r="1257">
          <cell r="R1257">
            <v>765434.9791270541</v>
          </cell>
          <cell r="S1257">
            <v>1347561.9076788782</v>
          </cell>
          <cell r="T1257">
            <v>2099944.5265295929</v>
          </cell>
        </row>
        <row r="1258">
          <cell r="R1258">
            <v>0</v>
          </cell>
          <cell r="S1258">
            <v>0</v>
          </cell>
          <cell r="T1258">
            <v>0</v>
          </cell>
        </row>
        <row r="1259">
          <cell r="R1259">
            <v>0</v>
          </cell>
          <cell r="S1259">
            <v>0</v>
          </cell>
          <cell r="T1259">
            <v>0</v>
          </cell>
        </row>
        <row r="1260">
          <cell r="R1260">
            <v>435917.26266358956</v>
          </cell>
          <cell r="S1260">
            <v>652336.46329275251</v>
          </cell>
          <cell r="T1260">
            <v>585644.82623926539</v>
          </cell>
        </row>
        <row r="1261">
          <cell r="R1261">
            <v>91840.029746089131</v>
          </cell>
          <cell r="S1261">
            <v>118500.12296607942</v>
          </cell>
          <cell r="T1261">
            <v>129400.89911241597</v>
          </cell>
        </row>
        <row r="1262">
          <cell r="R1262">
            <v>482757</v>
          </cell>
          <cell r="S1262">
            <v>458351.63</v>
          </cell>
          <cell r="T1262">
            <v>643785.93699999992</v>
          </cell>
        </row>
        <row r="1263">
          <cell r="R1263">
            <v>43841.939999999944</v>
          </cell>
          <cell r="S1263">
            <v>-216062.45056937914</v>
          </cell>
          <cell r="T1263">
            <v>-32496.439351009336</v>
          </cell>
        </row>
        <row r="1264">
          <cell r="R1264">
            <v>37646</v>
          </cell>
          <cell r="S1264">
            <v>88928.310000000056</v>
          </cell>
          <cell r="T1264">
            <v>148607.25999999978</v>
          </cell>
        </row>
        <row r="1265">
          <cell r="R1265">
            <v>6465</v>
          </cell>
          <cell r="S1265">
            <v>55071.463720969521</v>
          </cell>
          <cell r="T1265">
            <v>102482.59338189366</v>
          </cell>
        </row>
        <row r="1266">
          <cell r="R1266">
            <v>-333032.25328262453</v>
          </cell>
          <cell r="S1266">
            <v>190436.3682684559</v>
          </cell>
          <cell r="T1266">
            <v>522519.45014702762</v>
          </cell>
        </row>
        <row r="1269">
          <cell r="R1269">
            <v>-357072.00022321474</v>
          </cell>
          <cell r="S1269">
            <v>-373376.24134484789</v>
          </cell>
          <cell r="T1269">
            <v>-211858.02110282297</v>
          </cell>
        </row>
        <row r="1270">
          <cell r="R1270">
            <v>23196.874089999939</v>
          </cell>
          <cell r="S1270">
            <v>21305.874147503655</v>
          </cell>
          <cell r="T1270">
            <v>45378.261221084205</v>
          </cell>
        </row>
        <row r="1271">
          <cell r="R1271">
            <v>-380268.87431321468</v>
          </cell>
          <cell r="S1271">
            <v>-394682.11549235153</v>
          </cell>
          <cell r="T1271">
            <v>-257236.28232390719</v>
          </cell>
        </row>
        <row r="1273">
          <cell r="R1273">
            <v>2663916</v>
          </cell>
          <cell r="S1273">
            <v>1713844.5600000005</v>
          </cell>
          <cell r="T1273">
            <v>1649433.1799999978</v>
          </cell>
        </row>
        <row r="1274">
          <cell r="R1274">
            <v>2663916</v>
          </cell>
          <cell r="S1274">
            <v>1713844.5600000005</v>
          </cell>
          <cell r="T1274">
            <v>1649433.1799999978</v>
          </cell>
        </row>
        <row r="1277">
          <cell r="R1277">
            <v>2510145.5407230551</v>
          </cell>
          <cell r="S1277">
            <v>2504493.0804440416</v>
          </cell>
          <cell r="T1277">
            <v>2507126.3372843945</v>
          </cell>
        </row>
        <row r="1278">
          <cell r="R1278">
            <v>1173513.0447131628</v>
          </cell>
          <cell r="S1278">
            <v>900196.50056196889</v>
          </cell>
          <cell r="T1278">
            <v>739746.24526697956</v>
          </cell>
        </row>
        <row r="1279">
          <cell r="R1279">
            <v>1173513.0447131628</v>
          </cell>
          <cell r="S1279">
            <v>900196.50056196889</v>
          </cell>
          <cell r="T1279">
            <v>739746.24526697956</v>
          </cell>
        </row>
        <row r="1280">
          <cell r="R1280" t="str">
            <v>-</v>
          </cell>
          <cell r="S1280" t="str">
            <v>-</v>
          </cell>
          <cell r="T1280" t="str">
            <v>-</v>
          </cell>
        </row>
        <row r="1281">
          <cell r="R1281">
            <v>0</v>
          </cell>
          <cell r="S1281">
            <v>0</v>
          </cell>
          <cell r="T1281">
            <v>0</v>
          </cell>
        </row>
        <row r="1282">
          <cell r="R1282">
            <v>0</v>
          </cell>
          <cell r="S1282">
            <v>0</v>
          </cell>
          <cell r="T1282">
            <v>0</v>
          </cell>
        </row>
        <row r="1283">
          <cell r="R1283">
            <v>1231147.277634664</v>
          </cell>
          <cell r="S1283">
            <v>1410566.0239689471</v>
          </cell>
          <cell r="T1283">
            <v>1453553.9268974878</v>
          </cell>
        </row>
        <row r="1284">
          <cell r="R1284">
            <v>995853.15998760518</v>
          </cell>
          <cell r="S1284">
            <v>1175271.9063218883</v>
          </cell>
          <cell r="T1284">
            <v>1218259.809250429</v>
          </cell>
        </row>
        <row r="1285">
          <cell r="R1285">
            <v>969577.11588707683</v>
          </cell>
          <cell r="S1285">
            <v>1109174.7815733342</v>
          </cell>
          <cell r="T1285">
            <v>1126500.1921886171</v>
          </cell>
        </row>
        <row r="1286">
          <cell r="R1286">
            <v>26276.044100528306</v>
          </cell>
          <cell r="S1286">
            <v>66097.124748554037</v>
          </cell>
          <cell r="T1286">
            <v>91759.617061811965</v>
          </cell>
        </row>
        <row r="1287">
          <cell r="R1287">
            <v>0</v>
          </cell>
          <cell r="S1287">
            <v>0</v>
          </cell>
          <cell r="T1287">
            <v>0</v>
          </cell>
        </row>
        <row r="1288">
          <cell r="R1288">
            <v>235294.11764705883</v>
          </cell>
          <cell r="S1288">
            <v>235294.11764705883</v>
          </cell>
          <cell r="T1288">
            <v>235294.11764705883</v>
          </cell>
        </row>
        <row r="1289">
          <cell r="R1289">
            <v>235294.11764705883</v>
          </cell>
          <cell r="S1289">
            <v>235294.11764705883</v>
          </cell>
          <cell r="T1289">
            <v>235294.11764705883</v>
          </cell>
        </row>
        <row r="1291">
          <cell r="R1291">
            <v>56810.615521726759</v>
          </cell>
          <cell r="S1291">
            <v>90427.398923140587</v>
          </cell>
          <cell r="T1291">
            <v>161986.9646924565</v>
          </cell>
        </row>
        <row r="1292">
          <cell r="R1292">
            <v>0</v>
          </cell>
          <cell r="S1292">
            <v>10099.189869391863</v>
          </cell>
          <cell r="T1292">
            <v>58045.780464331969</v>
          </cell>
        </row>
        <row r="1293">
          <cell r="R1293">
            <v>56810.615521726759</v>
          </cell>
          <cell r="S1293">
            <v>80328.209053748724</v>
          </cell>
          <cell r="T1293">
            <v>103941.18422812453</v>
          </cell>
        </row>
        <row r="1297">
          <cell r="R1297">
            <v>47620.707225527105</v>
          </cell>
          <cell r="S1297">
            <v>101659.93819567453</v>
          </cell>
          <cell r="T1297">
            <v>147401.97563791403</v>
          </cell>
        </row>
        <row r="1298">
          <cell r="R1298">
            <v>0</v>
          </cell>
          <cell r="S1298">
            <v>0</v>
          </cell>
          <cell r="T1298">
            <v>0</v>
          </cell>
        </row>
        <row r="1299">
          <cell r="R1299">
            <v>0</v>
          </cell>
          <cell r="S1299">
            <v>0</v>
          </cell>
          <cell r="T1299">
            <v>0</v>
          </cell>
        </row>
        <row r="1300">
          <cell r="R1300">
            <v>19804.879549608391</v>
          </cell>
          <cell r="S1300">
            <v>50311.549259874686</v>
          </cell>
          <cell r="T1300">
            <v>57266.137373658166</v>
          </cell>
        </row>
        <row r="1301">
          <cell r="R1301">
            <v>4172.5365860480542</v>
          </cell>
          <cell r="S1301">
            <v>9139.3400635854814</v>
          </cell>
          <cell r="T1301">
            <v>12653.21459839725</v>
          </cell>
        </row>
        <row r="1302">
          <cell r="R1302">
            <v>21932.933278003184</v>
          </cell>
          <cell r="S1302">
            <v>35350.439395474859</v>
          </cell>
          <cell r="T1302">
            <v>62951.352518922715</v>
          </cell>
        </row>
        <row r="1303">
          <cell r="R1303">
            <v>0</v>
          </cell>
          <cell r="S1303">
            <v>0</v>
          </cell>
          <cell r="T1303">
            <v>0</v>
          </cell>
        </row>
        <row r="1304">
          <cell r="R1304">
            <v>1710.3578118674777</v>
          </cell>
          <cell r="S1304">
            <v>6858.6094767395125</v>
          </cell>
          <cell r="T1304">
            <v>14531.271146935895</v>
          </cell>
        </row>
        <row r="1305">
          <cell r="R1305">
            <v>0</v>
          </cell>
          <cell r="S1305">
            <v>0</v>
          </cell>
          <cell r="T1305">
            <v>0</v>
          </cell>
        </row>
        <row r="1306">
          <cell r="R1306">
            <v>0</v>
          </cell>
          <cell r="S1306">
            <v>0</v>
          </cell>
          <cell r="T1306">
            <v>0</v>
          </cell>
        </row>
        <row r="1309">
          <cell r="R1309">
            <v>1053.8956279747565</v>
          </cell>
          <cell r="S1309">
            <v>1643.2187943106965</v>
          </cell>
          <cell r="T1309">
            <v>4437.2247895564587</v>
          </cell>
        </row>
        <row r="1310">
          <cell r="R1310">
            <v>1053.8956279747565</v>
          </cell>
          <cell r="S1310">
            <v>1643.2187943106965</v>
          </cell>
          <cell r="T1310">
            <v>4437.2247895564587</v>
          </cell>
        </row>
        <row r="1311">
          <cell r="R1311">
            <v>0</v>
          </cell>
          <cell r="S1311">
            <v>0</v>
          </cell>
          <cell r="T1311">
            <v>0</v>
          </cell>
        </row>
        <row r="1313">
          <cell r="R1313">
            <v>2000000</v>
          </cell>
          <cell r="S1313">
            <v>2000000</v>
          </cell>
          <cell r="T1313">
            <v>2000000</v>
          </cell>
        </row>
        <row r="1314">
          <cell r="R1314">
            <v>2000000</v>
          </cell>
          <cell r="S1314">
            <v>2000000</v>
          </cell>
          <cell r="T1314">
            <v>2000000</v>
          </cell>
        </row>
        <row r="1317">
          <cell r="R1317">
            <v>2000000</v>
          </cell>
          <cell r="S1317">
            <v>2000000</v>
          </cell>
          <cell r="T1317">
            <v>2000000</v>
          </cell>
        </row>
        <row r="1318">
          <cell r="R1318">
            <v>0</v>
          </cell>
          <cell r="S1318">
            <v>0</v>
          </cell>
          <cell r="T1318">
            <v>0</v>
          </cell>
        </row>
        <row r="1319">
          <cell r="R1319">
            <v>0</v>
          </cell>
          <cell r="S1319">
            <v>0</v>
          </cell>
          <cell r="T1319">
            <v>0</v>
          </cell>
        </row>
        <row r="1320">
          <cell r="R1320" t="str">
            <v>-</v>
          </cell>
          <cell r="S1320" t="str">
            <v>-</v>
          </cell>
          <cell r="T1320" t="str">
            <v>-</v>
          </cell>
        </row>
        <row r="1321">
          <cell r="R1321">
            <v>0</v>
          </cell>
          <cell r="S1321">
            <v>0</v>
          </cell>
          <cell r="T1321">
            <v>0</v>
          </cell>
        </row>
        <row r="1322">
          <cell r="R1322">
            <v>0</v>
          </cell>
          <cell r="S1322">
            <v>0</v>
          </cell>
          <cell r="T1322">
            <v>0</v>
          </cell>
        </row>
        <row r="1323">
          <cell r="R1323" t="e">
            <v>#REF!</v>
          </cell>
          <cell r="S1323" t="e">
            <v>#REF!</v>
          </cell>
          <cell r="T1323" t="e">
            <v>#REF!</v>
          </cell>
        </row>
        <row r="1324">
          <cell r="R1324">
            <v>0</v>
          </cell>
          <cell r="S1324">
            <v>0</v>
          </cell>
          <cell r="T1324">
            <v>0</v>
          </cell>
        </row>
        <row r="1325">
          <cell r="R1325">
            <v>0</v>
          </cell>
          <cell r="S1325">
            <v>0</v>
          </cell>
          <cell r="T1325">
            <v>0</v>
          </cell>
        </row>
        <row r="1326">
          <cell r="R1326">
            <v>0</v>
          </cell>
          <cell r="S1326">
            <v>0</v>
          </cell>
          <cell r="T1326">
            <v>0</v>
          </cell>
        </row>
        <row r="1327">
          <cell r="R1327">
            <v>0</v>
          </cell>
          <cell r="S1327">
            <v>0</v>
          </cell>
          <cell r="T1327">
            <v>0</v>
          </cell>
        </row>
        <row r="1328">
          <cell r="R1328" t="e">
            <v>#REF!</v>
          </cell>
          <cell r="S1328" t="e">
            <v>#REF!</v>
          </cell>
          <cell r="T1328" t="e">
            <v>#REF!</v>
          </cell>
        </row>
        <row r="1329">
          <cell r="R1329">
            <v>0</v>
          </cell>
          <cell r="S1329">
            <v>0</v>
          </cell>
          <cell r="T1329">
            <v>0</v>
          </cell>
        </row>
        <row r="1330">
          <cell r="R1330" t="e">
            <v>#REF!</v>
          </cell>
          <cell r="S1330" t="e">
            <v>#REF!</v>
          </cell>
          <cell r="T1330" t="e">
            <v>#REF!</v>
          </cell>
        </row>
        <row r="1331">
          <cell r="R1331">
            <v>0</v>
          </cell>
          <cell r="S1331">
            <v>0</v>
          </cell>
          <cell r="T1331">
            <v>0</v>
          </cell>
        </row>
        <row r="1332">
          <cell r="R1332">
            <v>0</v>
          </cell>
          <cell r="S1332">
            <v>0</v>
          </cell>
          <cell r="T1332">
            <v>0</v>
          </cell>
        </row>
        <row r="1333">
          <cell r="R1333">
            <v>0</v>
          </cell>
          <cell r="S1333">
            <v>0</v>
          </cell>
          <cell r="T1333">
            <v>0</v>
          </cell>
        </row>
        <row r="1337">
          <cell r="R1337">
            <v>0</v>
          </cell>
          <cell r="S1337">
            <v>0</v>
          </cell>
          <cell r="T1337">
            <v>0</v>
          </cell>
        </row>
        <row r="1338">
          <cell r="R1338">
            <v>0</v>
          </cell>
          <cell r="S1338">
            <v>0</v>
          </cell>
          <cell r="T1338">
            <v>0</v>
          </cell>
        </row>
        <row r="1339">
          <cell r="R1339">
            <v>0</v>
          </cell>
          <cell r="S1339">
            <v>0</v>
          </cell>
          <cell r="T1339">
            <v>0</v>
          </cell>
        </row>
        <row r="1340">
          <cell r="R1340">
            <v>0</v>
          </cell>
          <cell r="S1340">
            <v>0</v>
          </cell>
          <cell r="T1340">
            <v>0</v>
          </cell>
        </row>
        <row r="1341">
          <cell r="R1341">
            <v>0</v>
          </cell>
          <cell r="S1341">
            <v>0</v>
          </cell>
          <cell r="T1341">
            <v>0</v>
          </cell>
        </row>
        <row r="1342">
          <cell r="R1342">
            <v>0</v>
          </cell>
          <cell r="S1342">
            <v>0</v>
          </cell>
          <cell r="T1342">
            <v>0</v>
          </cell>
        </row>
        <row r="1343">
          <cell r="R1343">
            <v>0</v>
          </cell>
          <cell r="S1343">
            <v>0</v>
          </cell>
          <cell r="T1343">
            <v>0</v>
          </cell>
        </row>
        <row r="1344">
          <cell r="R1344">
            <v>0</v>
          </cell>
          <cell r="S1344">
            <v>0</v>
          </cell>
          <cell r="T1344">
            <v>0</v>
          </cell>
        </row>
        <row r="1345">
          <cell r="R1345">
            <v>0</v>
          </cell>
          <cell r="S1345">
            <v>0</v>
          </cell>
          <cell r="T1345">
            <v>0</v>
          </cell>
        </row>
        <row r="1346">
          <cell r="R1346">
            <v>0</v>
          </cell>
          <cell r="S1346">
            <v>0</v>
          </cell>
          <cell r="T1346">
            <v>0</v>
          </cell>
        </row>
        <row r="1349">
          <cell r="R1349">
            <v>0</v>
          </cell>
          <cell r="S1349">
            <v>0</v>
          </cell>
          <cell r="T1349">
            <v>0</v>
          </cell>
        </row>
        <row r="1350">
          <cell r="R1350">
            <v>0</v>
          </cell>
          <cell r="S1350">
            <v>0</v>
          </cell>
          <cell r="T1350">
            <v>0</v>
          </cell>
        </row>
        <row r="1351">
          <cell r="R1351">
            <v>0</v>
          </cell>
          <cell r="S1351">
            <v>0</v>
          </cell>
          <cell r="T1351">
            <v>0</v>
          </cell>
        </row>
        <row r="1353">
          <cell r="R1353">
            <v>2000000</v>
          </cell>
          <cell r="S1353">
            <v>2000000</v>
          </cell>
          <cell r="T1353">
            <v>2000000</v>
          </cell>
        </row>
        <row r="1354">
          <cell r="R1354">
            <v>2000000</v>
          </cell>
          <cell r="S1354">
            <v>2000000</v>
          </cell>
          <cell r="T1354">
            <v>2000000</v>
          </cell>
        </row>
        <row r="1358">
          <cell r="R1358">
            <v>0.76162864145104603</v>
          </cell>
          <cell r="S1358">
            <v>0.69261092303650906</v>
          </cell>
          <cell r="T1358">
            <v>0.66449881458874827</v>
          </cell>
        </row>
        <row r="1359">
          <cell r="R1359">
            <v>1.2108205965045367</v>
          </cell>
          <cell r="S1359">
            <v>0.90708994594573766</v>
          </cell>
          <cell r="T1359">
            <v>0.80610266091953853</v>
          </cell>
        </row>
        <row r="1360">
          <cell r="R1360">
            <v>1.2108205965045367</v>
          </cell>
          <cell r="S1360">
            <v>0.90708994594573766</v>
          </cell>
          <cell r="T1360">
            <v>0.80610266091953853</v>
          </cell>
        </row>
        <row r="1362">
          <cell r="R1362" t="str">
            <v>-</v>
          </cell>
          <cell r="S1362" t="str">
            <v>-</v>
          </cell>
          <cell r="T1362" t="str">
            <v>-</v>
          </cell>
        </row>
        <row r="1363">
          <cell r="R1363" t="str">
            <v>-</v>
          </cell>
          <cell r="S1363" t="str">
            <v>-</v>
          </cell>
          <cell r="T1363" t="str">
            <v>-</v>
          </cell>
        </row>
        <row r="1364">
          <cell r="R1364">
            <v>0.51551405030526809</v>
          </cell>
          <cell r="S1364">
            <v>0.57008333717077631</v>
          </cell>
          <cell r="T1364">
            <v>0.59295043623840638</v>
          </cell>
        </row>
        <row r="1365">
          <cell r="R1365">
            <v>0.46804729461763822</v>
          </cell>
          <cell r="S1365">
            <v>0.50530244418450065</v>
          </cell>
          <cell r="T1365">
            <v>0.4766493368340709</v>
          </cell>
        </row>
        <row r="1366">
          <cell r="R1366">
            <v>0.52990108490954413</v>
          </cell>
          <cell r="S1366">
            <v>0.53435538276950079</v>
          </cell>
          <cell r="T1366">
            <v>0.50062066094504898</v>
          </cell>
        </row>
        <row r="1367">
          <cell r="R1367">
            <v>0.25184186913240741</v>
          </cell>
          <cell r="S1367">
            <v>0.33894217025720524</v>
          </cell>
          <cell r="T1367">
            <v>0.33609772701945761</v>
          </cell>
        </row>
        <row r="1368">
          <cell r="R1368" t="e">
            <v>#DIV/0!</v>
          </cell>
          <cell r="S1368" t="e">
            <v>#DIV/0!</v>
          </cell>
          <cell r="T1368" t="e">
            <v>#DIV/0!</v>
          </cell>
        </row>
        <row r="1369">
          <cell r="R1369">
            <v>0.57543144020677728</v>
          </cell>
          <cell r="S1369">
            <v>0.64626134932267498</v>
          </cell>
          <cell r="T1369">
            <v>0.73002470396174424</v>
          </cell>
        </row>
        <row r="1370">
          <cell r="R1370">
            <v>0.57543144020677728</v>
          </cell>
          <cell r="S1370">
            <v>0.64626134932267498</v>
          </cell>
          <cell r="T1370">
            <v>0.73002470396174424</v>
          </cell>
        </row>
        <row r="1372">
          <cell r="R1372">
            <v>0.39085955517187315</v>
          </cell>
          <cell r="S1372">
            <v>0.39806296093189808</v>
          </cell>
          <cell r="T1372">
            <v>0.40499707191285816</v>
          </cell>
        </row>
        <row r="1373">
          <cell r="R1373">
            <v>0.55970383936525681</v>
          </cell>
          <cell r="S1373">
            <v>0.20605778324886129</v>
          </cell>
          <cell r="T1373">
            <v>0.2166377234965382</v>
          </cell>
        </row>
        <row r="1374">
          <cell r="R1374">
            <v>0.36986663917056645</v>
          </cell>
          <cell r="S1374">
            <v>0.45092161743908621</v>
          </cell>
          <cell r="T1374">
            <v>0.46743430409990178</v>
          </cell>
        </row>
        <row r="1378">
          <cell r="R1378">
            <v>0.20594885678609948</v>
          </cell>
          <cell r="S1378">
            <v>0.36127002897960286</v>
          </cell>
          <cell r="T1378">
            <v>0.39227422950172153</v>
          </cell>
        </row>
        <row r="1379">
          <cell r="R1379">
            <v>0</v>
          </cell>
          <cell r="S1379">
            <v>0</v>
          </cell>
          <cell r="T1379">
            <v>0</v>
          </cell>
        </row>
        <row r="1380">
          <cell r="R1380">
            <v>0</v>
          </cell>
          <cell r="S1380">
            <v>0</v>
          </cell>
          <cell r="T1380">
            <v>0</v>
          </cell>
        </row>
        <row r="1381">
          <cell r="R1381">
            <v>0.61598450199849586</v>
          </cell>
          <cell r="S1381">
            <v>0.62186902288260404</v>
          </cell>
          <cell r="T1381">
            <v>0.5724151581936584</v>
          </cell>
        </row>
        <row r="1382">
          <cell r="R1382">
            <v>0.44026192553773758</v>
          </cell>
          <cell r="S1382">
            <v>0.44177093639424414</v>
          </cell>
          <cell r="T1382">
            <v>0.42289880131251861</v>
          </cell>
        </row>
        <row r="1383">
          <cell r="R1383">
            <v>4.5530323955853824E-2</v>
          </cell>
          <cell r="S1383">
            <v>0.31042372537956509</v>
          </cell>
          <cell r="T1383">
            <v>0.40096414190369767</v>
          </cell>
        </row>
        <row r="1384">
          <cell r="R1384">
            <v>0.18988246150106627</v>
          </cell>
          <cell r="S1384">
            <v>0.1395908324721947</v>
          </cell>
          <cell r="T1384">
            <v>0.28328333098976299</v>
          </cell>
        </row>
        <row r="1385">
          <cell r="R1385">
            <v>0.15102233595354944</v>
          </cell>
          <cell r="S1385">
            <v>0.16306566506330278</v>
          </cell>
          <cell r="T1385">
            <v>0.17027100573709256</v>
          </cell>
        </row>
        <row r="1386">
          <cell r="R1386">
            <v>6.1164254630323822E-2</v>
          </cell>
          <cell r="S1386">
            <v>0.13416344198603958</v>
          </cell>
          <cell r="T1386">
            <v>0.17134566625174791</v>
          </cell>
        </row>
        <row r="1387">
          <cell r="R1387">
            <v>0.55070891612548112</v>
          </cell>
          <cell r="S1387">
            <v>0.63934426229508201</v>
          </cell>
          <cell r="T1387">
            <v>0.6393442622950819</v>
          </cell>
        </row>
        <row r="1391">
          <cell r="R1391">
            <v>0.29003509066406913</v>
          </cell>
          <cell r="S1391">
            <v>0.29449879564314979</v>
          </cell>
          <cell r="T1391">
            <v>0.362863142868385</v>
          </cell>
        </row>
        <row r="1392">
          <cell r="R1392">
            <v>-0.13462045274603551</v>
          </cell>
          <cell r="S1392">
            <v>4.9048418485839688E-3</v>
          </cell>
          <cell r="T1392">
            <v>0.16804177509271848</v>
          </cell>
        </row>
        <row r="1395">
          <cell r="R1395" t="str">
            <v>-</v>
          </cell>
          <cell r="S1395" t="str">
            <v>-</v>
          </cell>
          <cell r="T1395" t="str">
            <v>-</v>
          </cell>
        </row>
        <row r="1398">
          <cell r="R1398">
            <v>30918886.924349856</v>
          </cell>
          <cell r="S1398">
            <v>38547176.630839437</v>
          </cell>
          <cell r="T1398">
            <v>40753420.714704707</v>
          </cell>
        </row>
        <row r="1399">
          <cell r="R1399">
            <v>9669049.5999999996</v>
          </cell>
          <cell r="S1399">
            <v>11305384.798716936</v>
          </cell>
          <cell r="T1399">
            <v>12297361.989084128</v>
          </cell>
        </row>
        <row r="1400">
          <cell r="R1400">
            <v>9659547.5999999996</v>
          </cell>
          <cell r="S1400">
            <v>11305372.798716936</v>
          </cell>
          <cell r="T1400">
            <v>12297349.989084128</v>
          </cell>
        </row>
        <row r="1401">
          <cell r="R1401" t="str">
            <v>-</v>
          </cell>
          <cell r="S1401" t="str">
            <v>-</v>
          </cell>
          <cell r="T1401" t="str">
            <v>-</v>
          </cell>
        </row>
        <row r="1402">
          <cell r="R1402">
            <v>9502</v>
          </cell>
          <cell r="S1402">
            <v>12</v>
          </cell>
          <cell r="T1402">
            <v>12</v>
          </cell>
        </row>
        <row r="1403">
          <cell r="R1403">
            <v>0</v>
          </cell>
          <cell r="S1403">
            <v>0</v>
          </cell>
          <cell r="T1403">
            <v>0</v>
          </cell>
        </row>
        <row r="1404">
          <cell r="R1404">
            <v>17391518.460006665</v>
          </cell>
          <cell r="S1404">
            <v>19117294.129007347</v>
          </cell>
          <cell r="T1404">
            <v>20454384.527846772</v>
          </cell>
        </row>
        <row r="1405">
          <cell r="R1405">
            <v>11848984.895006666</v>
          </cell>
          <cell r="S1405">
            <v>13132660.564007347</v>
          </cell>
          <cell r="T1405">
            <v>13953869.722846773</v>
          </cell>
        </row>
        <row r="1406">
          <cell r="R1406">
            <v>11715766</v>
          </cell>
          <cell r="S1406">
            <v>12875775.174507348</v>
          </cell>
          <cell r="T1406">
            <v>13682428.888471773</v>
          </cell>
        </row>
        <row r="1407">
          <cell r="R1407">
            <v>133218.89500666666</v>
          </cell>
          <cell r="S1407">
            <v>256885.38950000002</v>
          </cell>
          <cell r="T1407">
            <v>271440.83437499998</v>
          </cell>
        </row>
        <row r="1408">
          <cell r="R1408">
            <v>0</v>
          </cell>
          <cell r="S1408">
            <v>0</v>
          </cell>
          <cell r="T1408">
            <v>0</v>
          </cell>
        </row>
        <row r="1409">
          <cell r="R1409">
            <v>5542533.5650000004</v>
          </cell>
          <cell r="S1409">
            <v>5984633.5650000004</v>
          </cell>
          <cell r="T1409">
            <v>6500514.8050000006</v>
          </cell>
        </row>
        <row r="1410">
          <cell r="R1410">
            <v>5542533.5650000004</v>
          </cell>
          <cell r="S1410">
            <v>5984633.5650000004</v>
          </cell>
          <cell r="T1410">
            <v>6500514.8050000006</v>
          </cell>
        </row>
        <row r="1412">
          <cell r="R1412">
            <v>1254512</v>
          </cell>
          <cell r="S1412">
            <v>4417465.76</v>
          </cell>
          <cell r="T1412">
            <v>4216722.3838</v>
          </cell>
        </row>
        <row r="1413">
          <cell r="R1413">
            <v>877896</v>
          </cell>
          <cell r="S1413">
            <v>3500849.7600000002</v>
          </cell>
          <cell r="T1413">
            <v>3300106.3838</v>
          </cell>
        </row>
        <row r="1414">
          <cell r="R1414">
            <v>376616</v>
          </cell>
          <cell r="S1414">
            <v>916616</v>
          </cell>
          <cell r="T1414">
            <v>916616</v>
          </cell>
        </row>
        <row r="1418">
          <cell r="R1418">
            <v>1416444.2863511918</v>
          </cell>
          <cell r="S1418">
            <v>2495239.2431231532</v>
          </cell>
          <cell r="T1418">
            <v>2563632.5964818057</v>
          </cell>
        </row>
        <row r="1419">
          <cell r="R1419">
            <v>0</v>
          </cell>
          <cell r="S1419">
            <v>0</v>
          </cell>
          <cell r="T1419">
            <v>0</v>
          </cell>
        </row>
        <row r="1420">
          <cell r="R1420">
            <v>0</v>
          </cell>
          <cell r="S1420">
            <v>0</v>
          </cell>
          <cell r="T1420">
            <v>0</v>
          </cell>
        </row>
        <row r="1421">
          <cell r="R1421">
            <v>416829.92482999997</v>
          </cell>
          <cell r="S1421">
            <v>522334.96110000001</v>
          </cell>
          <cell r="T1421">
            <v>522704.61109999998</v>
          </cell>
        </row>
        <row r="1422">
          <cell r="R1422">
            <v>395918.07285666344</v>
          </cell>
          <cell r="S1422">
            <v>405772</v>
          </cell>
          <cell r="T1422">
            <v>410026</v>
          </cell>
        </row>
        <row r="1423">
          <cell r="R1423">
            <v>43635</v>
          </cell>
          <cell r="S1423">
            <v>112830.02</v>
          </cell>
          <cell r="T1423">
            <v>124113.22200000001</v>
          </cell>
        </row>
        <row r="1424">
          <cell r="R1424">
            <v>138614</v>
          </cell>
          <cell r="S1424">
            <v>434494.2</v>
          </cell>
          <cell r="T1424">
            <v>434671.2</v>
          </cell>
        </row>
        <row r="1425">
          <cell r="R1425">
            <v>158105</v>
          </cell>
          <cell r="S1425">
            <v>146217</v>
          </cell>
          <cell r="T1425">
            <v>228748</v>
          </cell>
        </row>
        <row r="1426">
          <cell r="R1426">
            <v>123627</v>
          </cell>
          <cell r="S1426">
            <v>130197</v>
          </cell>
          <cell r="T1426">
            <v>135534</v>
          </cell>
        </row>
        <row r="1427">
          <cell r="R1427">
            <v>139715.28866452843</v>
          </cell>
          <cell r="S1427">
            <v>743394.06202315306</v>
          </cell>
          <cell r="T1427">
            <v>707835.5633818059</v>
          </cell>
        </row>
        <row r="1430">
          <cell r="R1430">
            <v>194977.57799200001</v>
          </cell>
          <cell r="S1430">
            <v>219407.69999200001</v>
          </cell>
          <cell r="T1430">
            <v>228934.21749200003</v>
          </cell>
        </row>
        <row r="1431">
          <cell r="R1431">
            <v>7294</v>
          </cell>
          <cell r="S1431">
            <v>7775.5500000000011</v>
          </cell>
          <cell r="T1431">
            <v>5802.0675000000001</v>
          </cell>
        </row>
        <row r="1432">
          <cell r="R1432">
            <v>187683.57799200001</v>
          </cell>
          <cell r="S1432">
            <v>211632.14999200002</v>
          </cell>
          <cell r="T1432">
            <v>223132.14999200002</v>
          </cell>
        </row>
        <row r="1434">
          <cell r="R1434">
            <v>992385</v>
          </cell>
          <cell r="S1434">
            <v>992385</v>
          </cell>
          <cell r="T1434">
            <v>992385</v>
          </cell>
        </row>
        <row r="1435">
          <cell r="R1435">
            <v>992385</v>
          </cell>
          <cell r="S1435">
            <v>992385</v>
          </cell>
          <cell r="T1435">
            <v>992385</v>
          </cell>
        </row>
        <row r="1438">
          <cell r="R1438">
            <v>34986.541666666664</v>
          </cell>
          <cell r="S1438">
            <v>37871</v>
          </cell>
          <cell r="T1438">
            <v>38030</v>
          </cell>
        </row>
        <row r="1439">
          <cell r="R1439">
            <v>16505</v>
          </cell>
          <cell r="S1439">
            <v>16508</v>
          </cell>
          <cell r="T1439">
            <v>16508</v>
          </cell>
        </row>
        <row r="1440">
          <cell r="R1440">
            <v>16497</v>
          </cell>
          <cell r="S1440">
            <v>16500</v>
          </cell>
          <cell r="T1440">
            <v>16500</v>
          </cell>
        </row>
        <row r="1441">
          <cell r="R1441" t="str">
            <v>-</v>
          </cell>
          <cell r="S1441" t="str">
            <v>-</v>
          </cell>
          <cell r="T1441" t="str">
            <v>-</v>
          </cell>
        </row>
        <row r="1442">
          <cell r="R1442">
            <v>8</v>
          </cell>
          <cell r="S1442">
            <v>8</v>
          </cell>
          <cell r="T1442">
            <v>8</v>
          </cell>
        </row>
        <row r="1443">
          <cell r="R1443">
            <v>0</v>
          </cell>
          <cell r="S1443">
            <v>0</v>
          </cell>
          <cell r="T1443">
            <v>0</v>
          </cell>
        </row>
        <row r="1444">
          <cell r="R1444">
            <v>11112</v>
          </cell>
          <cell r="S1444">
            <v>13565</v>
          </cell>
          <cell r="T1444">
            <v>13752</v>
          </cell>
        </row>
        <row r="1445">
          <cell r="R1445">
            <v>6732</v>
          </cell>
          <cell r="S1445">
            <v>6871</v>
          </cell>
          <cell r="T1445">
            <v>6910</v>
          </cell>
        </row>
        <row r="1446">
          <cell r="R1446">
            <v>6575</v>
          </cell>
          <cell r="S1446">
            <v>6736</v>
          </cell>
          <cell r="T1446">
            <v>6775</v>
          </cell>
        </row>
        <row r="1447">
          <cell r="R1447">
            <v>157</v>
          </cell>
          <cell r="S1447">
            <v>135</v>
          </cell>
          <cell r="T1447">
            <v>135</v>
          </cell>
        </row>
        <row r="1448">
          <cell r="R1448">
            <v>0</v>
          </cell>
          <cell r="S1448">
            <v>0</v>
          </cell>
          <cell r="T1448">
            <v>0</v>
          </cell>
        </row>
        <row r="1449">
          <cell r="R1449">
            <v>4380</v>
          </cell>
          <cell r="S1449">
            <v>6694</v>
          </cell>
          <cell r="T1449">
            <v>6842</v>
          </cell>
        </row>
        <row r="1450">
          <cell r="R1450">
            <v>4380</v>
          </cell>
          <cell r="S1450">
            <v>6694</v>
          </cell>
          <cell r="T1450">
            <v>6842</v>
          </cell>
        </row>
        <row r="1452">
          <cell r="R1452">
            <v>2238</v>
          </cell>
          <cell r="S1452">
            <v>2403</v>
          </cell>
          <cell r="T1452">
            <v>2323</v>
          </cell>
        </row>
        <row r="1453">
          <cell r="R1453">
            <v>2118</v>
          </cell>
          <cell r="S1453">
            <v>2283</v>
          </cell>
          <cell r="T1453">
            <v>2203</v>
          </cell>
        </row>
        <row r="1454">
          <cell r="R1454">
            <v>120</v>
          </cell>
          <cell r="S1454">
            <v>120</v>
          </cell>
          <cell r="T1454">
            <v>120</v>
          </cell>
        </row>
        <row r="1458">
          <cell r="R1458">
            <v>4199</v>
          </cell>
          <cell r="S1458">
            <v>4374</v>
          </cell>
          <cell r="T1458">
            <v>4416</v>
          </cell>
        </row>
        <row r="1459">
          <cell r="R1459">
            <v>0</v>
          </cell>
          <cell r="S1459">
            <v>0</v>
          </cell>
          <cell r="T1459">
            <v>0</v>
          </cell>
        </row>
        <row r="1460">
          <cell r="R1460">
            <v>0</v>
          </cell>
          <cell r="S1460">
            <v>0</v>
          </cell>
          <cell r="T1460">
            <v>0</v>
          </cell>
        </row>
        <row r="1461">
          <cell r="R1461">
            <v>732</v>
          </cell>
          <cell r="S1461">
            <v>505</v>
          </cell>
          <cell r="T1461">
            <v>505</v>
          </cell>
        </row>
        <row r="1462">
          <cell r="R1462">
            <v>1561</v>
          </cell>
          <cell r="S1462">
            <v>1557</v>
          </cell>
          <cell r="T1462">
            <v>1590</v>
          </cell>
        </row>
        <row r="1463">
          <cell r="R1463">
            <v>162</v>
          </cell>
          <cell r="S1463">
            <v>230</v>
          </cell>
          <cell r="T1463">
            <v>230</v>
          </cell>
        </row>
        <row r="1464">
          <cell r="R1464">
            <v>315</v>
          </cell>
          <cell r="S1464">
            <v>375</v>
          </cell>
          <cell r="T1464">
            <v>375</v>
          </cell>
        </row>
        <row r="1465">
          <cell r="R1465">
            <v>555</v>
          </cell>
          <cell r="S1465">
            <v>569</v>
          </cell>
          <cell r="T1465">
            <v>573</v>
          </cell>
        </row>
        <row r="1466">
          <cell r="R1466">
            <v>740</v>
          </cell>
          <cell r="S1466">
            <v>778</v>
          </cell>
          <cell r="T1466">
            <v>778</v>
          </cell>
        </row>
        <row r="1467">
          <cell r="R1467">
            <v>134</v>
          </cell>
          <cell r="S1467">
            <v>360</v>
          </cell>
          <cell r="T1467">
            <v>365</v>
          </cell>
        </row>
        <row r="1470">
          <cell r="R1470">
            <v>477.54166666666663</v>
          </cell>
          <cell r="S1470">
            <v>566</v>
          </cell>
          <cell r="T1470">
            <v>576</v>
          </cell>
        </row>
        <row r="1471">
          <cell r="R1471">
            <v>54</v>
          </cell>
          <cell r="S1471">
            <v>65</v>
          </cell>
          <cell r="T1471">
            <v>75</v>
          </cell>
        </row>
        <row r="1472">
          <cell r="R1472">
            <v>423.54166666666663</v>
          </cell>
          <cell r="S1472">
            <v>501</v>
          </cell>
          <cell r="T1472">
            <v>501</v>
          </cell>
        </row>
        <row r="1474">
          <cell r="R1474">
            <v>455</v>
          </cell>
          <cell r="S1474">
            <v>455</v>
          </cell>
          <cell r="T1474">
            <v>455</v>
          </cell>
        </row>
        <row r="1475">
          <cell r="R1475">
            <v>455</v>
          </cell>
          <cell r="S1475">
            <v>455</v>
          </cell>
          <cell r="T1475">
            <v>455</v>
          </cell>
        </row>
        <row r="1478">
          <cell r="R1478">
            <v>3128</v>
          </cell>
          <cell r="S1478">
            <v>3364</v>
          </cell>
          <cell r="T1478">
            <v>3299</v>
          </cell>
        </row>
        <row r="1479">
          <cell r="R1479">
            <v>190</v>
          </cell>
          <cell r="S1479">
            <v>193</v>
          </cell>
          <cell r="T1479">
            <v>193</v>
          </cell>
        </row>
        <row r="1480">
          <cell r="R1480">
            <v>182</v>
          </cell>
          <cell r="S1480">
            <v>185</v>
          </cell>
          <cell r="T1480">
            <v>185</v>
          </cell>
        </row>
        <row r="1481">
          <cell r="R1481" t="str">
            <v>-</v>
          </cell>
          <cell r="S1481" t="str">
            <v>-</v>
          </cell>
          <cell r="T1481" t="str">
            <v>-</v>
          </cell>
        </row>
        <row r="1482">
          <cell r="R1482">
            <v>8</v>
          </cell>
          <cell r="S1482">
            <v>8</v>
          </cell>
          <cell r="T1482">
            <v>8</v>
          </cell>
        </row>
        <row r="1483">
          <cell r="R1483">
            <v>0</v>
          </cell>
          <cell r="S1483">
            <v>0</v>
          </cell>
          <cell r="T1483">
            <v>0</v>
          </cell>
        </row>
        <row r="1484">
          <cell r="R1484">
            <v>1044</v>
          </cell>
          <cell r="S1484">
            <v>1255</v>
          </cell>
          <cell r="T1484">
            <v>1255</v>
          </cell>
        </row>
        <row r="1485">
          <cell r="R1485">
            <v>357</v>
          </cell>
          <cell r="S1485">
            <v>319</v>
          </cell>
          <cell r="T1485">
            <v>319</v>
          </cell>
        </row>
        <row r="1486">
          <cell r="R1486">
            <v>227</v>
          </cell>
          <cell r="S1486">
            <v>227</v>
          </cell>
          <cell r="T1486">
            <v>227</v>
          </cell>
        </row>
        <row r="1487">
          <cell r="R1487">
            <v>130</v>
          </cell>
          <cell r="S1487">
            <v>92</v>
          </cell>
          <cell r="T1487">
            <v>92</v>
          </cell>
        </row>
        <row r="1488">
          <cell r="R1488">
            <v>0</v>
          </cell>
          <cell r="S1488">
            <v>0</v>
          </cell>
          <cell r="T1488">
            <v>0</v>
          </cell>
        </row>
        <row r="1489">
          <cell r="R1489">
            <v>687</v>
          </cell>
          <cell r="S1489">
            <v>936</v>
          </cell>
          <cell r="T1489">
            <v>936</v>
          </cell>
        </row>
        <row r="1490">
          <cell r="R1490">
            <v>687</v>
          </cell>
          <cell r="S1490">
            <v>936</v>
          </cell>
          <cell r="T1490">
            <v>936</v>
          </cell>
        </row>
        <row r="1492">
          <cell r="R1492">
            <v>554</v>
          </cell>
          <cell r="S1492">
            <v>556</v>
          </cell>
          <cell r="T1492">
            <v>476</v>
          </cell>
        </row>
        <row r="1493">
          <cell r="R1493">
            <v>434</v>
          </cell>
          <cell r="S1493">
            <v>436</v>
          </cell>
          <cell r="T1493">
            <v>356</v>
          </cell>
        </row>
        <row r="1494">
          <cell r="R1494">
            <v>120</v>
          </cell>
          <cell r="S1494">
            <v>120</v>
          </cell>
          <cell r="T1494">
            <v>120</v>
          </cell>
        </row>
        <row r="1498">
          <cell r="R1498">
            <v>694</v>
          </cell>
          <cell r="S1498">
            <v>702</v>
          </cell>
          <cell r="T1498">
            <v>712</v>
          </cell>
        </row>
        <row r="1499">
          <cell r="R1499">
            <v>0</v>
          </cell>
          <cell r="S1499">
            <v>0</v>
          </cell>
          <cell r="T1499">
            <v>0</v>
          </cell>
        </row>
        <row r="1500">
          <cell r="R1500">
            <v>0</v>
          </cell>
          <cell r="S1500">
            <v>0</v>
          </cell>
          <cell r="T1500">
            <v>0</v>
          </cell>
        </row>
        <row r="1501">
          <cell r="R1501">
            <v>109</v>
          </cell>
          <cell r="S1501">
            <v>90</v>
          </cell>
          <cell r="T1501">
            <v>90</v>
          </cell>
        </row>
        <row r="1502">
          <cell r="R1502">
            <v>189</v>
          </cell>
          <cell r="S1502">
            <v>199</v>
          </cell>
          <cell r="T1502">
            <v>204</v>
          </cell>
        </row>
        <row r="1503">
          <cell r="R1503">
            <v>61</v>
          </cell>
          <cell r="S1503">
            <v>52</v>
          </cell>
          <cell r="T1503">
            <v>52</v>
          </cell>
        </row>
        <row r="1504">
          <cell r="R1504">
            <v>32</v>
          </cell>
          <cell r="S1504">
            <v>35</v>
          </cell>
          <cell r="T1504">
            <v>35</v>
          </cell>
        </row>
        <row r="1505">
          <cell r="R1505">
            <v>206</v>
          </cell>
          <cell r="S1505">
            <v>230</v>
          </cell>
          <cell r="T1505">
            <v>230</v>
          </cell>
        </row>
        <row r="1506">
          <cell r="R1506">
            <v>52</v>
          </cell>
          <cell r="S1506">
            <v>51</v>
          </cell>
          <cell r="T1506">
            <v>51</v>
          </cell>
        </row>
        <row r="1507">
          <cell r="R1507">
            <v>45</v>
          </cell>
          <cell r="S1507">
            <v>45</v>
          </cell>
          <cell r="T1507">
            <v>50</v>
          </cell>
        </row>
        <row r="1510">
          <cell r="R1510">
            <v>191</v>
          </cell>
          <cell r="S1510">
            <v>203</v>
          </cell>
          <cell r="T1510">
            <v>208</v>
          </cell>
        </row>
        <row r="1511">
          <cell r="R1511">
            <v>17</v>
          </cell>
          <cell r="S1511">
            <v>20</v>
          </cell>
          <cell r="T1511">
            <v>25</v>
          </cell>
        </row>
        <row r="1512">
          <cell r="R1512">
            <v>174</v>
          </cell>
          <cell r="S1512">
            <v>183</v>
          </cell>
          <cell r="T1512">
            <v>183</v>
          </cell>
        </row>
        <row r="1514">
          <cell r="R1514">
            <v>455</v>
          </cell>
          <cell r="S1514">
            <v>455</v>
          </cell>
          <cell r="T1514">
            <v>455</v>
          </cell>
        </row>
        <row r="1515">
          <cell r="R1515">
            <v>455</v>
          </cell>
          <cell r="S1515">
            <v>455</v>
          </cell>
          <cell r="T1515">
            <v>455</v>
          </cell>
        </row>
        <row r="1518">
          <cell r="R1518">
            <v>41347908.321565516</v>
          </cell>
          <cell r="S1518">
            <v>43768871.759681426</v>
          </cell>
          <cell r="T1518">
            <v>44599413.645690039</v>
          </cell>
        </row>
        <row r="1519">
          <cell r="R1519">
            <v>13948913.526252765</v>
          </cell>
          <cell r="S1519">
            <v>14266648.517058322</v>
          </cell>
          <cell r="T1519">
            <v>14407433.19629848</v>
          </cell>
        </row>
        <row r="1520">
          <cell r="R1520">
            <v>13912046.526252765</v>
          </cell>
          <cell r="S1520">
            <v>14229481.517058322</v>
          </cell>
          <cell r="T1520">
            <v>14370266.19629848</v>
          </cell>
        </row>
        <row r="1521">
          <cell r="R1521" t="str">
            <v>-</v>
          </cell>
          <cell r="S1521" t="str">
            <v>-</v>
          </cell>
          <cell r="T1521" t="str">
            <v>-</v>
          </cell>
        </row>
        <row r="1522">
          <cell r="R1522">
            <v>36867</v>
          </cell>
          <cell r="S1522">
            <v>37167</v>
          </cell>
          <cell r="T1522">
            <v>37167</v>
          </cell>
        </row>
        <row r="1523">
          <cell r="R1523">
            <v>0</v>
          </cell>
          <cell r="S1523">
            <v>0</v>
          </cell>
          <cell r="T1523">
            <v>0</v>
          </cell>
        </row>
        <row r="1524">
          <cell r="R1524">
            <v>17538684.658764198</v>
          </cell>
          <cell r="S1524">
            <v>18881814.70551385</v>
          </cell>
          <cell r="T1524">
            <v>19232541.51867222</v>
          </cell>
        </row>
        <row r="1525">
          <cell r="R1525">
            <v>11370898.888457008</v>
          </cell>
          <cell r="S1525">
            <v>11742528.007213851</v>
          </cell>
          <cell r="T1525">
            <v>11850723.376497218</v>
          </cell>
        </row>
        <row r="1526">
          <cell r="R1526">
            <v>10863795.942266585</v>
          </cell>
          <cell r="S1526">
            <v>11150572.657692803</v>
          </cell>
          <cell r="T1526">
            <v>11235339.021940719</v>
          </cell>
        </row>
        <row r="1527">
          <cell r="R1527">
            <v>507102.94619042194</v>
          </cell>
          <cell r="S1527">
            <v>591955.34952104907</v>
          </cell>
          <cell r="T1527">
            <v>615384.35455649893</v>
          </cell>
        </row>
        <row r="1528">
          <cell r="R1528">
            <v>0</v>
          </cell>
          <cell r="S1528">
            <v>0</v>
          </cell>
          <cell r="T1528">
            <v>0</v>
          </cell>
        </row>
        <row r="1529">
          <cell r="R1529">
            <v>6167785.7703071898</v>
          </cell>
          <cell r="S1529">
            <v>7139286.6983000003</v>
          </cell>
          <cell r="T1529">
            <v>7381818.1421750002</v>
          </cell>
        </row>
        <row r="1530">
          <cell r="R1530">
            <v>6167785.7703071898</v>
          </cell>
          <cell r="S1530">
            <v>7139286.6983000003</v>
          </cell>
          <cell r="T1530">
            <v>7381818.1421750002</v>
          </cell>
        </row>
        <row r="1532">
          <cell r="R1532">
            <v>2871151</v>
          </cell>
          <cell r="S1532">
            <v>3222860</v>
          </cell>
          <cell r="T1532">
            <v>3326458</v>
          </cell>
        </row>
        <row r="1533">
          <cell r="R1533">
            <v>2347910</v>
          </cell>
          <cell r="S1533">
            <v>2699619</v>
          </cell>
          <cell r="T1533">
            <v>2803217</v>
          </cell>
        </row>
        <row r="1534">
          <cell r="R1534">
            <v>523241</v>
          </cell>
          <cell r="S1534">
            <v>523241</v>
          </cell>
          <cell r="T1534">
            <v>523241</v>
          </cell>
        </row>
        <row r="1538">
          <cell r="R1538">
            <v>4171553.2597505827</v>
          </cell>
          <cell r="S1538">
            <v>4570272.3706112783</v>
          </cell>
          <cell r="T1538">
            <v>4803486.1100363676</v>
          </cell>
        </row>
        <row r="1539">
          <cell r="R1539">
            <v>0</v>
          </cell>
          <cell r="S1539">
            <v>0</v>
          </cell>
          <cell r="T1539">
            <v>0</v>
          </cell>
        </row>
        <row r="1540">
          <cell r="R1540">
            <v>0</v>
          </cell>
          <cell r="S1540">
            <v>0</v>
          </cell>
          <cell r="T1540">
            <v>0</v>
          </cell>
        </row>
        <row r="1541">
          <cell r="R1541">
            <v>932123.75269026658</v>
          </cell>
          <cell r="S1541">
            <v>749902.61424677819</v>
          </cell>
          <cell r="T1541">
            <v>791161.17066096235</v>
          </cell>
        </row>
        <row r="1542">
          <cell r="R1542">
            <v>1315013.2282838374</v>
          </cell>
          <cell r="S1542">
            <v>1534469.6</v>
          </cell>
          <cell r="T1542">
            <v>1707694.66</v>
          </cell>
        </row>
        <row r="1543">
          <cell r="R1543">
            <v>269503</v>
          </cell>
          <cell r="S1543">
            <v>401232</v>
          </cell>
          <cell r="T1543">
            <v>401232</v>
          </cell>
        </row>
        <row r="1544">
          <cell r="R1544">
            <v>199408</v>
          </cell>
          <cell r="S1544">
            <v>242850</v>
          </cell>
          <cell r="T1544">
            <v>242850</v>
          </cell>
        </row>
        <row r="1545">
          <cell r="R1545">
            <v>383029</v>
          </cell>
          <cell r="S1545">
            <v>451515.2</v>
          </cell>
          <cell r="T1545">
            <v>454012</v>
          </cell>
        </row>
        <row r="1546">
          <cell r="R1546">
            <v>825530</v>
          </cell>
          <cell r="S1546">
            <v>874666</v>
          </cell>
          <cell r="T1546">
            <v>874666</v>
          </cell>
        </row>
        <row r="1547">
          <cell r="R1547">
            <v>246946.27877647843</v>
          </cell>
          <cell r="S1547">
            <v>315636.95636449975</v>
          </cell>
          <cell r="T1547">
            <v>331870.2793754047</v>
          </cell>
        </row>
        <row r="1550">
          <cell r="R1550">
            <v>670559.87679797388</v>
          </cell>
          <cell r="S1550">
            <v>680230.16649797396</v>
          </cell>
          <cell r="T1550">
            <v>682448.82068297383</v>
          </cell>
        </row>
        <row r="1551">
          <cell r="R1551">
            <v>234497.79399999999</v>
          </cell>
          <cell r="S1551">
            <v>244168.08370000002</v>
          </cell>
          <cell r="T1551">
            <v>246386.73788500001</v>
          </cell>
        </row>
        <row r="1552">
          <cell r="R1552">
            <v>436062.08279797388</v>
          </cell>
          <cell r="S1552">
            <v>436062.08279797388</v>
          </cell>
          <cell r="T1552">
            <v>436062.08279797388</v>
          </cell>
        </row>
        <row r="1554">
          <cell r="R1554">
            <v>2147046</v>
          </cell>
          <cell r="S1554">
            <v>2147046</v>
          </cell>
          <cell r="T1554">
            <v>2147046</v>
          </cell>
        </row>
        <row r="1555">
          <cell r="R1555">
            <v>2147046</v>
          </cell>
          <cell r="S1555">
            <v>2147046</v>
          </cell>
          <cell r="T1555">
            <v>2147046</v>
          </cell>
        </row>
        <row r="1558">
          <cell r="R1558">
            <v>126452.49914572375</v>
          </cell>
          <cell r="S1558">
            <v>122687.51977345755</v>
          </cell>
          <cell r="T1558">
            <v>124249.51411086544</v>
          </cell>
        </row>
        <row r="1559">
          <cell r="R1559">
            <v>128511.19902567187</v>
          </cell>
          <cell r="S1559">
            <v>131397.12812709098</v>
          </cell>
          <cell r="T1559">
            <v>132695.29829094472</v>
          </cell>
        </row>
        <row r="1560">
          <cell r="R1560">
            <v>128387.28798682877</v>
          </cell>
          <cell r="S1560">
            <v>131273.12370436476</v>
          </cell>
          <cell r="T1560">
            <v>132571.92328405549</v>
          </cell>
        </row>
        <row r="1561">
          <cell r="R1561" t="str">
            <v>-</v>
          </cell>
          <cell r="S1561" t="str">
            <v>-</v>
          </cell>
          <cell r="T1561" t="str">
            <v>-</v>
          </cell>
        </row>
        <row r="1562">
          <cell r="R1562">
            <v>384031.25</v>
          </cell>
          <cell r="S1562">
            <v>387156.25</v>
          </cell>
          <cell r="T1562">
            <v>387156.25</v>
          </cell>
        </row>
        <row r="1563">
          <cell r="R1563">
            <v>0</v>
          </cell>
          <cell r="S1563">
            <v>0</v>
          </cell>
          <cell r="T1563">
            <v>0</v>
          </cell>
        </row>
        <row r="1564">
          <cell r="R1564">
            <v>131529.61257172574</v>
          </cell>
          <cell r="S1564">
            <v>115995.91292243428</v>
          </cell>
          <cell r="T1564">
            <v>116543.90584807191</v>
          </cell>
        </row>
        <row r="1565">
          <cell r="R1565">
            <v>140756.81927679994</v>
          </cell>
          <cell r="S1565">
            <v>142416.53334320395</v>
          </cell>
          <cell r="T1565">
            <v>142917.55157377254</v>
          </cell>
        </row>
        <row r="1566">
          <cell r="R1566">
            <v>137690.69635318866</v>
          </cell>
          <cell r="S1566">
            <v>137947.50417771182</v>
          </cell>
          <cell r="T1566">
            <v>138196.05193039015</v>
          </cell>
        </row>
        <row r="1567">
          <cell r="R1567">
            <v>269162.92260638106</v>
          </cell>
          <cell r="S1567">
            <v>365404.53674138832</v>
          </cell>
          <cell r="T1567">
            <v>379866.88552870305</v>
          </cell>
        </row>
        <row r="1568">
          <cell r="R1568">
            <v>0</v>
          </cell>
          <cell r="S1568">
            <v>0</v>
          </cell>
          <cell r="T1568">
            <v>0</v>
          </cell>
        </row>
        <row r="1569">
          <cell r="R1569">
            <v>117347.52226611854</v>
          </cell>
          <cell r="S1569">
            <v>88876.689302609317</v>
          </cell>
          <cell r="T1569">
            <v>89908.142626120534</v>
          </cell>
        </row>
        <row r="1570">
          <cell r="R1570">
            <v>117347.52226611854</v>
          </cell>
          <cell r="S1570">
            <v>88876.689302609317</v>
          </cell>
          <cell r="T1570">
            <v>89908.142626120534</v>
          </cell>
        </row>
        <row r="1572">
          <cell r="R1572">
            <v>106909.10783437593</v>
          </cell>
          <cell r="S1572">
            <v>111765.15466777638</v>
          </cell>
          <cell r="T1572">
            <v>119330.53522743577</v>
          </cell>
        </row>
        <row r="1573">
          <cell r="R1573">
            <v>92379.209946490402</v>
          </cell>
          <cell r="S1573">
            <v>98540.626368812969</v>
          </cell>
          <cell r="T1573">
            <v>106037.86503253139</v>
          </cell>
        </row>
        <row r="1574">
          <cell r="R1574">
            <v>363361.8055555555</v>
          </cell>
          <cell r="S1574">
            <v>363361.8055555555</v>
          </cell>
          <cell r="T1574">
            <v>363361.8055555555</v>
          </cell>
        </row>
        <row r="1578">
          <cell r="R1578">
            <v>83058.227117670904</v>
          </cell>
          <cell r="S1578">
            <v>87072.709392837947</v>
          </cell>
          <cell r="T1578">
            <v>90645.495735891571</v>
          </cell>
        </row>
        <row r="1579">
          <cell r="R1579">
            <v>0</v>
          </cell>
          <cell r="S1579">
            <v>0</v>
          </cell>
          <cell r="T1579">
            <v>0</v>
          </cell>
        </row>
        <row r="1580">
          <cell r="R1580">
            <v>0</v>
          </cell>
          <cell r="S1580">
            <v>0</v>
          </cell>
          <cell r="T1580">
            <v>0</v>
          </cell>
        </row>
        <row r="1581">
          <cell r="R1581">
            <v>106116.09206401031</v>
          </cell>
          <cell r="S1581">
            <v>123746.30598131655</v>
          </cell>
          <cell r="T1581">
            <v>130554.64862392117</v>
          </cell>
        </row>
        <row r="1582">
          <cell r="R1582">
            <v>70201.432216732734</v>
          </cell>
          <cell r="S1582">
            <v>82127.46735174481</v>
          </cell>
          <cell r="T1582">
            <v>89501.816561844855</v>
          </cell>
        </row>
        <row r="1583">
          <cell r="R1583">
            <v>138633.23045267491</v>
          </cell>
          <cell r="S1583">
            <v>145373.91304347824</v>
          </cell>
          <cell r="T1583">
            <v>145373.91304347824</v>
          </cell>
        </row>
        <row r="1584">
          <cell r="R1584">
            <v>52753.439153439154</v>
          </cell>
          <cell r="S1584">
            <v>53966.666666666664</v>
          </cell>
          <cell r="T1584">
            <v>53966.666666666664</v>
          </cell>
        </row>
        <row r="1585">
          <cell r="R1585">
            <v>57511.861861861864</v>
          </cell>
          <cell r="S1585">
            <v>66127.006444053899</v>
          </cell>
          <cell r="T1585">
            <v>66028.504944735309</v>
          </cell>
        </row>
        <row r="1586">
          <cell r="R1586">
            <v>92965.090090090074</v>
          </cell>
          <cell r="S1586">
            <v>93687.446443873167</v>
          </cell>
          <cell r="T1586">
            <v>93687.446443873167</v>
          </cell>
        </row>
        <row r="1587">
          <cell r="R1587">
            <v>162021.74566610515</v>
          </cell>
          <cell r="S1587">
            <v>73064.110269560129</v>
          </cell>
          <cell r="T1587">
            <v>75769.470177033028</v>
          </cell>
        </row>
        <row r="1590">
          <cell r="R1590">
            <v>117015.94569373944</v>
          </cell>
          <cell r="S1590">
            <v>100151.67351265812</v>
          </cell>
          <cell r="T1590">
            <v>98733.915029365438</v>
          </cell>
        </row>
        <row r="1591">
          <cell r="R1591">
            <v>361879.31172839506</v>
          </cell>
          <cell r="S1591">
            <v>313036.00474358973</v>
          </cell>
          <cell r="T1591">
            <v>273763.04209444445</v>
          </cell>
        </row>
        <row r="1592">
          <cell r="R1592">
            <v>85796.769856955027</v>
          </cell>
          <cell r="S1592">
            <v>72531.949899862593</v>
          </cell>
          <cell r="T1592">
            <v>72531.949899862593</v>
          </cell>
        </row>
        <row r="1594">
          <cell r="R1594">
            <v>434279.48717948713</v>
          </cell>
          <cell r="S1594">
            <v>434279.48717948713</v>
          </cell>
          <cell r="T1594">
            <v>434279.48717948713</v>
          </cell>
        </row>
        <row r="1595">
          <cell r="R1595">
            <v>434279.48717948719</v>
          </cell>
          <cell r="S1595">
            <v>434279.48717948719</v>
          </cell>
          <cell r="T1595">
            <v>434279.48717948719</v>
          </cell>
        </row>
        <row r="1598">
          <cell r="R1598">
            <v>236168.10575355191</v>
          </cell>
          <cell r="S1598">
            <v>225863.38154830888</v>
          </cell>
          <cell r="T1598">
            <v>228860.58313983417</v>
          </cell>
        </row>
        <row r="1599">
          <cell r="R1599">
            <v>404871.49122807017</v>
          </cell>
          <cell r="S1599">
            <v>409493.63952722587</v>
          </cell>
          <cell r="T1599">
            <v>411575.64476373448</v>
          </cell>
        </row>
        <row r="1600">
          <cell r="R1600">
            <v>405787.54578754579</v>
          </cell>
          <cell r="S1600">
            <v>410459.58069597068</v>
          </cell>
          <cell r="T1600">
            <v>412631.61859135539</v>
          </cell>
        </row>
        <row r="1601">
          <cell r="R1601" t="str">
            <v>-</v>
          </cell>
          <cell r="S1601" t="str">
            <v>-</v>
          </cell>
          <cell r="T1601" t="str">
            <v>-</v>
          </cell>
        </row>
        <row r="1602">
          <cell r="R1602">
            <v>384031.25</v>
          </cell>
          <cell r="S1602">
            <v>387156.25</v>
          </cell>
          <cell r="T1602">
            <v>387156.25</v>
          </cell>
        </row>
        <row r="1603">
          <cell r="R1603">
            <v>0</v>
          </cell>
          <cell r="S1603">
            <v>0</v>
          </cell>
          <cell r="T1603">
            <v>0</v>
          </cell>
        </row>
        <row r="1604">
          <cell r="R1604">
            <v>252955.14192739117</v>
          </cell>
          <cell r="S1604">
            <v>221569.1305235684</v>
          </cell>
          <cell r="T1604">
            <v>222393.345017421</v>
          </cell>
        </row>
        <row r="1605">
          <cell r="R1605">
            <v>321679.79639569717</v>
          </cell>
          <cell r="S1605">
            <v>348496.41715907538</v>
          </cell>
          <cell r="T1605">
            <v>351739.01650009421</v>
          </cell>
        </row>
        <row r="1606">
          <cell r="R1606">
            <v>340525.33039647579</v>
          </cell>
          <cell r="S1606">
            <v>350326.92637527524</v>
          </cell>
          <cell r="T1606">
            <v>354883.70694701537</v>
          </cell>
        </row>
        <row r="1607">
          <cell r="R1607">
            <v>288772.59471741464</v>
          </cell>
          <cell r="S1607">
            <v>343979.83463649516</v>
          </cell>
          <cell r="T1607">
            <v>343979.83463649516</v>
          </cell>
        </row>
        <row r="1608">
          <cell r="R1608">
            <v>0</v>
          </cell>
          <cell r="S1608">
            <v>0</v>
          </cell>
          <cell r="T1608">
            <v>0</v>
          </cell>
        </row>
        <row r="1609">
          <cell r="R1609">
            <v>217242.33021678671</v>
          </cell>
          <cell r="S1609">
            <v>178310.79245014244</v>
          </cell>
          <cell r="T1609">
            <v>178310.79245014244</v>
          </cell>
        </row>
        <row r="1610">
          <cell r="R1610">
            <v>217242.33021678671</v>
          </cell>
          <cell r="S1610">
            <v>178310.79245014244</v>
          </cell>
          <cell r="T1610">
            <v>178310.79245014244</v>
          </cell>
        </row>
        <row r="1612">
          <cell r="R1612">
            <v>163353.79061371839</v>
          </cell>
          <cell r="S1612">
            <v>163154.82613908872</v>
          </cell>
          <cell r="T1612">
            <v>172415.79131652659</v>
          </cell>
        </row>
        <row r="1613">
          <cell r="R1613">
            <v>108052.03533026115</v>
          </cell>
          <cell r="S1613">
            <v>108051.9877675841</v>
          </cell>
          <cell r="T1613">
            <v>108051.96629213484</v>
          </cell>
        </row>
        <row r="1614">
          <cell r="R1614">
            <v>363361.8055555555</v>
          </cell>
          <cell r="S1614">
            <v>363361.8055555555</v>
          </cell>
          <cell r="T1614">
            <v>363361.8055555555</v>
          </cell>
        </row>
        <row r="1618">
          <cell r="R1618">
            <v>130706.19662571656</v>
          </cell>
          <cell r="S1618">
            <v>135619.48335851569</v>
          </cell>
          <cell r="T1618">
            <v>136709.39351821007</v>
          </cell>
        </row>
        <row r="1619">
          <cell r="R1619">
            <v>0</v>
          </cell>
          <cell r="S1619">
            <v>0</v>
          </cell>
          <cell r="T1619">
            <v>0</v>
          </cell>
        </row>
        <row r="1620">
          <cell r="R1620">
            <v>0</v>
          </cell>
          <cell r="S1620">
            <v>0</v>
          </cell>
          <cell r="T1620">
            <v>0</v>
          </cell>
        </row>
        <row r="1621">
          <cell r="R1621">
            <v>284971.76591743116</v>
          </cell>
          <cell r="S1621">
            <v>269941.80967373733</v>
          </cell>
          <cell r="T1621">
            <v>272588.29800387204</v>
          </cell>
        </row>
        <row r="1622">
          <cell r="R1622">
            <v>93231.316313238291</v>
          </cell>
          <cell r="S1622">
            <v>108936.34840871021</v>
          </cell>
          <cell r="T1622">
            <v>120158.08823529411</v>
          </cell>
        </row>
        <row r="1623">
          <cell r="R1623">
            <v>121372.95081967214</v>
          </cell>
          <cell r="S1623">
            <v>202094.55128205125</v>
          </cell>
          <cell r="T1623">
            <v>158004.80769230772</v>
          </cell>
        </row>
        <row r="1624">
          <cell r="R1624">
            <v>88031.25</v>
          </cell>
          <cell r="S1624">
            <v>70714.28571428571</v>
          </cell>
          <cell r="T1624">
            <v>70714.28571428571</v>
          </cell>
        </row>
        <row r="1625">
          <cell r="R1625">
            <v>52766.181229773465</v>
          </cell>
          <cell r="S1625">
            <v>54891.304347826081</v>
          </cell>
          <cell r="T1625">
            <v>54891.304347826081</v>
          </cell>
        </row>
        <row r="1626">
          <cell r="R1626">
            <v>235977.56410256409</v>
          </cell>
          <cell r="S1626">
            <v>226831.69934640522</v>
          </cell>
          <cell r="T1626">
            <v>226831.69934640522</v>
          </cell>
        </row>
        <row r="1627">
          <cell r="R1627">
            <v>192578.72274174631</v>
          </cell>
          <cell r="S1627">
            <v>267876.61734166654</v>
          </cell>
          <cell r="T1627">
            <v>268144.49395900819</v>
          </cell>
        </row>
        <row r="1630">
          <cell r="R1630">
            <v>99046.157940663194</v>
          </cell>
          <cell r="S1630">
            <v>94516.044211822664</v>
          </cell>
          <cell r="T1630">
            <v>93601.657806490388</v>
          </cell>
        </row>
        <row r="1631">
          <cell r="R1631">
            <v>316400.95098039217</v>
          </cell>
          <cell r="S1631">
            <v>282387.84875000006</v>
          </cell>
          <cell r="T1631">
            <v>237205.79295000003</v>
          </cell>
        </row>
        <row r="1632">
          <cell r="R1632">
            <v>77810.344827586217</v>
          </cell>
          <cell r="S1632">
            <v>73983.606557377047</v>
          </cell>
          <cell r="T1632">
            <v>73983.606557377047</v>
          </cell>
        </row>
        <row r="1634">
          <cell r="R1634">
            <v>434279.48717948713</v>
          </cell>
          <cell r="S1634">
            <v>434279.48717948713</v>
          </cell>
          <cell r="T1634">
            <v>434279.48717948713</v>
          </cell>
        </row>
        <row r="1635">
          <cell r="R1635">
            <v>434279.48717948719</v>
          </cell>
          <cell r="S1635">
            <v>434279.48717948719</v>
          </cell>
          <cell r="T1635">
            <v>434279.48717948719</v>
          </cell>
        </row>
        <row r="1638">
          <cell r="R1638">
            <v>23172.262828521278</v>
          </cell>
          <cell r="S1638">
            <v>19828.917781247113</v>
          </cell>
          <cell r="T1638">
            <v>19266.323565850435</v>
          </cell>
        </row>
        <row r="1640">
          <cell r="R1640">
            <v>23172.262828521278</v>
          </cell>
          <cell r="S1640">
            <v>19828.917781247113</v>
          </cell>
          <cell r="T1640">
            <v>19266.323565850435</v>
          </cell>
        </row>
        <row r="1641">
          <cell r="R1641" t="str">
            <v>-</v>
          </cell>
          <cell r="S1641" t="str">
            <v>-</v>
          </cell>
          <cell r="T1641" t="str">
            <v>-</v>
          </cell>
        </row>
        <row r="1642">
          <cell r="R1642">
            <v>0</v>
          </cell>
          <cell r="S1642">
            <v>0</v>
          </cell>
          <cell r="T1642">
            <v>0</v>
          </cell>
        </row>
        <row r="1643">
          <cell r="R1643">
            <v>0</v>
          </cell>
          <cell r="S1643">
            <v>0</v>
          </cell>
          <cell r="T1643">
            <v>0</v>
          </cell>
        </row>
        <row r="1646">
          <cell r="R1646">
            <v>2413</v>
          </cell>
          <cell r="S1646">
            <v>2413</v>
          </cell>
          <cell r="T1646">
            <v>2413</v>
          </cell>
        </row>
        <row r="1647">
          <cell r="R1647">
            <v>199.14</v>
          </cell>
          <cell r="S1647">
            <v>199.14</v>
          </cell>
          <cell r="T1647">
            <v>199.14</v>
          </cell>
        </row>
        <row r="1648">
          <cell r="R1648">
            <v>0</v>
          </cell>
          <cell r="S1648">
            <v>0</v>
          </cell>
          <cell r="T1648">
            <v>0</v>
          </cell>
        </row>
        <row r="1650">
          <cell r="R1650" t="str">
            <v>-</v>
          </cell>
          <cell r="S1650" t="str">
            <v>-</v>
          </cell>
          <cell r="T1650" t="str">
            <v>-</v>
          </cell>
        </row>
        <row r="1653">
          <cell r="R1653">
            <v>2453</v>
          </cell>
          <cell r="S1653">
            <v>2453</v>
          </cell>
          <cell r="T1653">
            <v>2453</v>
          </cell>
        </row>
        <row r="1654">
          <cell r="R1654">
            <v>4359.6674754800315</v>
          </cell>
          <cell r="S1654">
            <v>3748.8333823774947</v>
          </cell>
          <cell r="T1654">
            <v>3649.8041076528348</v>
          </cell>
        </row>
        <row r="1659">
          <cell r="R1659">
            <v>0</v>
          </cell>
          <cell r="S1659">
            <v>0</v>
          </cell>
          <cell r="T1659">
            <v>0</v>
          </cell>
        </row>
        <row r="1660">
          <cell r="R1660">
            <v>0</v>
          </cell>
          <cell r="S1660">
            <v>0</v>
          </cell>
          <cell r="T1660">
            <v>0</v>
          </cell>
        </row>
        <row r="1661">
          <cell r="R1661">
            <v>0</v>
          </cell>
          <cell r="S1661">
            <v>0</v>
          </cell>
          <cell r="T1661">
            <v>0</v>
          </cell>
        </row>
        <row r="1662">
          <cell r="R1662">
            <v>0</v>
          </cell>
          <cell r="S1662">
            <v>0</v>
          </cell>
          <cell r="T1662">
            <v>0</v>
          </cell>
        </row>
        <row r="1663">
          <cell r="R1663">
            <v>0</v>
          </cell>
          <cell r="S1663">
            <v>0</v>
          </cell>
          <cell r="T1663">
            <v>0</v>
          </cell>
        </row>
        <row r="1664">
          <cell r="R1664">
            <v>0</v>
          </cell>
          <cell r="S1664">
            <v>0</v>
          </cell>
          <cell r="T1664">
            <v>0</v>
          </cell>
        </row>
        <row r="1665">
          <cell r="R1665">
            <v>0</v>
          </cell>
          <cell r="S1665">
            <v>0</v>
          </cell>
          <cell r="T1665">
            <v>0</v>
          </cell>
        </row>
        <row r="1666">
          <cell r="R1666">
            <v>0</v>
          </cell>
          <cell r="S1666">
            <v>0</v>
          </cell>
          <cell r="T1666">
            <v>0</v>
          </cell>
        </row>
        <row r="1667">
          <cell r="R1667">
            <v>0</v>
          </cell>
          <cell r="S1667">
            <v>0</v>
          </cell>
          <cell r="T1667">
            <v>0</v>
          </cell>
        </row>
        <row r="1671">
          <cell r="R1671">
            <v>0</v>
          </cell>
          <cell r="S1671">
            <v>0</v>
          </cell>
          <cell r="T1671">
            <v>0</v>
          </cell>
        </row>
        <row r="1672">
          <cell r="R1672">
            <v>0</v>
          </cell>
          <cell r="S1672">
            <v>0</v>
          </cell>
          <cell r="T1672">
            <v>0</v>
          </cell>
        </row>
        <row r="1675">
          <cell r="R1675">
            <v>0</v>
          </cell>
          <cell r="S1675">
            <v>0</v>
          </cell>
          <cell r="T1675">
            <v>0</v>
          </cell>
        </row>
        <row r="1678">
          <cell r="R1678">
            <v>0.86513192547869666</v>
          </cell>
          <cell r="S1678">
            <v>0.85571780054388769</v>
          </cell>
          <cell r="T1678">
            <v>0.97162758847440767</v>
          </cell>
        </row>
        <row r="1680">
          <cell r="R1680">
            <v>0.86513192547869666</v>
          </cell>
          <cell r="S1680">
            <v>0.85571780054388769</v>
          </cell>
          <cell r="T1680">
            <v>0.97162758847440767</v>
          </cell>
        </row>
        <row r="1681">
          <cell r="R1681" t="str">
            <v>-</v>
          </cell>
          <cell r="S1681" t="str">
            <v>-</v>
          </cell>
          <cell r="T1681" t="str">
            <v>-</v>
          </cell>
        </row>
        <row r="1682">
          <cell r="R1682" t="str">
            <v>-</v>
          </cell>
          <cell r="S1682" t="str">
            <v>-</v>
          </cell>
          <cell r="T1682" t="str">
            <v>-</v>
          </cell>
        </row>
        <row r="1683">
          <cell r="R1683">
            <v>0</v>
          </cell>
          <cell r="S1683">
            <v>0</v>
          </cell>
          <cell r="T1683">
            <v>0</v>
          </cell>
        </row>
        <row r="1686">
          <cell r="R1686">
            <v>1</v>
          </cell>
          <cell r="S1686">
            <v>1</v>
          </cell>
          <cell r="T1686">
            <v>1</v>
          </cell>
        </row>
        <row r="1687">
          <cell r="R1687">
            <v>1</v>
          </cell>
          <cell r="S1687">
            <v>1</v>
          </cell>
          <cell r="T1687">
            <v>1</v>
          </cell>
        </row>
        <row r="1688">
          <cell r="R1688">
            <v>0</v>
          </cell>
          <cell r="S1688">
            <v>0</v>
          </cell>
          <cell r="T1688">
            <v>0</v>
          </cell>
        </row>
        <row r="1690">
          <cell r="R1690" t="str">
            <v>-</v>
          </cell>
          <cell r="S1690" t="str">
            <v>-</v>
          </cell>
          <cell r="T1690" t="str">
            <v>-</v>
          </cell>
        </row>
        <row r="1693">
          <cell r="R1693">
            <v>1</v>
          </cell>
          <cell r="S1693">
            <v>1</v>
          </cell>
          <cell r="T1693">
            <v>1</v>
          </cell>
        </row>
        <row r="1694">
          <cell r="R1694">
            <v>1.530521053269924</v>
          </cell>
          <cell r="S1694">
            <v>0.85988975156063263</v>
          </cell>
          <cell r="T1694">
            <v>0.97358397543348385</v>
          </cell>
        </row>
        <row r="1699">
          <cell r="R1699">
            <v>0</v>
          </cell>
          <cell r="S1699">
            <v>0</v>
          </cell>
          <cell r="T1699">
            <v>0</v>
          </cell>
        </row>
        <row r="1700">
          <cell r="R1700">
            <v>0</v>
          </cell>
          <cell r="S1700">
            <v>0</v>
          </cell>
          <cell r="T1700">
            <v>0</v>
          </cell>
        </row>
        <row r="1701">
          <cell r="R1701" t="str">
            <v>-</v>
          </cell>
          <cell r="S1701" t="str">
            <v>-</v>
          </cell>
          <cell r="T1701" t="str">
            <v>-</v>
          </cell>
        </row>
        <row r="1702">
          <cell r="R1702" t="str">
            <v>-</v>
          </cell>
          <cell r="S1702" t="str">
            <v>-</v>
          </cell>
          <cell r="T1702" t="str">
            <v>-</v>
          </cell>
        </row>
        <row r="1703">
          <cell r="R1703" t="str">
            <v>-</v>
          </cell>
          <cell r="S1703" t="str">
            <v>-</v>
          </cell>
          <cell r="T1703" t="str">
            <v>-</v>
          </cell>
        </row>
        <row r="1704">
          <cell r="R1704" t="str">
            <v>-</v>
          </cell>
          <cell r="S1704" t="str">
            <v>-</v>
          </cell>
          <cell r="T1704" t="str">
            <v>-</v>
          </cell>
        </row>
        <row r="1705">
          <cell r="R1705" t="str">
            <v>-</v>
          </cell>
          <cell r="S1705" t="str">
            <v>-</v>
          </cell>
          <cell r="T1705" t="str">
            <v>-</v>
          </cell>
        </row>
        <row r="1706">
          <cell r="R1706" t="str">
            <v>-</v>
          </cell>
          <cell r="S1706" t="str">
            <v>-</v>
          </cell>
          <cell r="T1706" t="str">
            <v>-</v>
          </cell>
        </row>
        <row r="1707">
          <cell r="R1707" t="str">
            <v>-</v>
          </cell>
          <cell r="S1707" t="str">
            <v>-</v>
          </cell>
          <cell r="T1707" t="str">
            <v>-</v>
          </cell>
        </row>
        <row r="1711">
          <cell r="R1711" t="str">
            <v>-</v>
          </cell>
          <cell r="S1711" t="str">
            <v>-</v>
          </cell>
          <cell r="T1711" t="str">
            <v>-</v>
          </cell>
        </row>
        <row r="1712">
          <cell r="R1712" t="str">
            <v>-</v>
          </cell>
          <cell r="S1712" t="str">
            <v>-</v>
          </cell>
          <cell r="T1712" t="str">
            <v>-</v>
          </cell>
        </row>
        <row r="1715">
          <cell r="R1715" t="str">
            <v>-</v>
          </cell>
          <cell r="S1715" t="str">
            <v>-</v>
          </cell>
          <cell r="T1715" t="str">
            <v>-</v>
          </cell>
        </row>
        <row r="1718">
          <cell r="R1718">
            <v>232881057.20074755</v>
          </cell>
          <cell r="S1718">
            <v>251423584.88241917</v>
          </cell>
          <cell r="T1718">
            <v>261931665.87953913</v>
          </cell>
        </row>
        <row r="1719">
          <cell r="R1719">
            <v>101400535.25</v>
          </cell>
          <cell r="S1719">
            <v>112813584.2604036</v>
          </cell>
          <cell r="T1719">
            <v>129106824.7604036</v>
          </cell>
        </row>
        <row r="1720">
          <cell r="R1720">
            <v>99409905</v>
          </cell>
          <cell r="S1720">
            <v>108631713.5104036</v>
          </cell>
          <cell r="T1720">
            <v>121431713.5104036</v>
          </cell>
        </row>
        <row r="1721">
          <cell r="R1721" t="str">
            <v>-</v>
          </cell>
          <cell r="S1721" t="str">
            <v>-</v>
          </cell>
          <cell r="T1721" t="str">
            <v>-</v>
          </cell>
        </row>
        <row r="1722">
          <cell r="R1722">
            <v>1990630.25</v>
          </cell>
          <cell r="S1722">
            <v>4181870.75</v>
          </cell>
          <cell r="T1722">
            <v>7675111.25</v>
          </cell>
        </row>
        <row r="1723">
          <cell r="R1723">
            <v>0</v>
          </cell>
          <cell r="S1723">
            <v>0</v>
          </cell>
          <cell r="T1723">
            <v>0</v>
          </cell>
        </row>
        <row r="1724">
          <cell r="R1724">
            <v>30034123.013399996</v>
          </cell>
          <cell r="S1724">
            <v>33230094.258999996</v>
          </cell>
          <cell r="T1724">
            <v>32328794.930999994</v>
          </cell>
        </row>
        <row r="1725">
          <cell r="R1725">
            <v>23022261.013399996</v>
          </cell>
          <cell r="S1725">
            <v>26218232.258999996</v>
          </cell>
          <cell r="T1725">
            <v>25316932.930999994</v>
          </cell>
        </row>
        <row r="1726">
          <cell r="R1726">
            <v>16058913.013399996</v>
          </cell>
          <cell r="S1726">
            <v>15011933.258999996</v>
          </cell>
          <cell r="T1726">
            <v>14890633.930999994</v>
          </cell>
        </row>
        <row r="1727">
          <cell r="R1727">
            <v>6963348</v>
          </cell>
          <cell r="S1727">
            <v>11206299</v>
          </cell>
          <cell r="T1727">
            <v>10426299</v>
          </cell>
        </row>
        <row r="1728">
          <cell r="R1728">
            <v>0</v>
          </cell>
          <cell r="S1728">
            <v>0</v>
          </cell>
          <cell r="T1728">
            <v>0</v>
          </cell>
        </row>
        <row r="1729">
          <cell r="R1729">
            <v>7011862</v>
          </cell>
          <cell r="S1729">
            <v>7011862</v>
          </cell>
          <cell r="T1729">
            <v>7011862</v>
          </cell>
        </row>
        <row r="1730">
          <cell r="R1730">
            <v>7011862</v>
          </cell>
          <cell r="S1730">
            <v>7011862</v>
          </cell>
          <cell r="T1730">
            <v>7011862</v>
          </cell>
        </row>
        <row r="1732">
          <cell r="R1732">
            <v>68340478.696930557</v>
          </cell>
          <cell r="S1732">
            <v>63657696.702598557</v>
          </cell>
          <cell r="T1732">
            <v>57570598.127718553</v>
          </cell>
        </row>
        <row r="1733">
          <cell r="R1733">
            <v>60806686.789999999</v>
          </cell>
          <cell r="S1733">
            <v>57548270.649999999</v>
          </cell>
          <cell r="T1733">
            <v>53066586.049999997</v>
          </cell>
        </row>
        <row r="1734">
          <cell r="R1734">
            <v>7533791.9069305584</v>
          </cell>
          <cell r="S1734">
            <v>6109426.0525985584</v>
          </cell>
          <cell r="T1734">
            <v>4504012.0777185587</v>
          </cell>
        </row>
        <row r="1738">
          <cell r="R1738">
            <v>15655400.067416999</v>
          </cell>
          <cell r="S1738">
            <v>24733409.487417001</v>
          </cell>
          <cell r="T1738">
            <v>26078367.887417</v>
          </cell>
        </row>
        <row r="1739">
          <cell r="R1739">
            <v>0</v>
          </cell>
          <cell r="S1739">
            <v>0</v>
          </cell>
          <cell r="T1739">
            <v>0</v>
          </cell>
        </row>
        <row r="1740">
          <cell r="R1740">
            <v>0</v>
          </cell>
          <cell r="S1740">
            <v>0</v>
          </cell>
          <cell r="T1740">
            <v>0</v>
          </cell>
        </row>
        <row r="1741">
          <cell r="R1741">
            <v>1061226.847417</v>
          </cell>
          <cell r="S1741">
            <v>854506.84741699998</v>
          </cell>
          <cell r="T1741">
            <v>649706.84741699998</v>
          </cell>
        </row>
        <row r="1742">
          <cell r="R1742">
            <v>3757697</v>
          </cell>
          <cell r="S1742">
            <v>3719057</v>
          </cell>
          <cell r="T1742">
            <v>3680417</v>
          </cell>
        </row>
        <row r="1743">
          <cell r="R1743">
            <v>1235386</v>
          </cell>
          <cell r="S1743">
            <v>1235386</v>
          </cell>
          <cell r="T1743">
            <v>1235386</v>
          </cell>
        </row>
        <row r="1744">
          <cell r="R1744">
            <v>4243983.2200000007</v>
          </cell>
          <cell r="S1744">
            <v>10646188.940000001</v>
          </cell>
          <cell r="T1744">
            <v>10309781.340000002</v>
          </cell>
        </row>
        <row r="1745">
          <cell r="R1745">
            <v>302028</v>
          </cell>
          <cell r="S1745">
            <v>166004</v>
          </cell>
          <cell r="T1745">
            <v>2180810</v>
          </cell>
        </row>
        <row r="1746">
          <cell r="R1746">
            <v>5055036</v>
          </cell>
          <cell r="S1746">
            <v>8112223.6999999993</v>
          </cell>
          <cell r="T1746">
            <v>8022223.6999999993</v>
          </cell>
        </row>
        <row r="1747">
          <cell r="R1747">
            <v>43</v>
          </cell>
          <cell r="S1747">
            <v>43</v>
          </cell>
          <cell r="T1747">
            <v>43</v>
          </cell>
        </row>
        <row r="1750">
          <cell r="R1750">
            <v>639014.17299999995</v>
          </cell>
          <cell r="S1750">
            <v>319014.17300000001</v>
          </cell>
          <cell r="T1750">
            <v>319014.17300000001</v>
          </cell>
        </row>
        <row r="1751">
          <cell r="R1751">
            <v>446839</v>
          </cell>
          <cell r="S1751">
            <v>126839</v>
          </cell>
          <cell r="T1751">
            <v>126839</v>
          </cell>
        </row>
        <row r="1752">
          <cell r="R1752">
            <v>192175.17300000001</v>
          </cell>
          <cell r="S1752">
            <v>192175.17300000001</v>
          </cell>
          <cell r="T1752">
            <v>192175.17300000001</v>
          </cell>
        </row>
        <row r="1754">
          <cell r="R1754">
            <v>16811506</v>
          </cell>
          <cell r="S1754">
            <v>16669786</v>
          </cell>
          <cell r="T1754">
            <v>16528066</v>
          </cell>
        </row>
        <row r="1755">
          <cell r="R1755">
            <v>16811506</v>
          </cell>
          <cell r="S1755">
            <v>16669786</v>
          </cell>
          <cell r="T1755">
            <v>16528066</v>
          </cell>
        </row>
        <row r="1798">
          <cell r="R1798">
            <v>119527917.0167395</v>
          </cell>
          <cell r="S1798">
            <v>123998812.55653378</v>
          </cell>
          <cell r="T1798">
            <v>129238129.37260026</v>
          </cell>
        </row>
        <row r="1799">
          <cell r="R1799">
            <v>36463325.978742972</v>
          </cell>
          <cell r="S1799">
            <v>37376839.411808312</v>
          </cell>
          <cell r="T1799">
            <v>38454805.393264219</v>
          </cell>
        </row>
        <row r="1800">
          <cell r="R1800">
            <v>36347236.420671135</v>
          </cell>
          <cell r="S1800">
            <v>37250366.375664636</v>
          </cell>
          <cell r="T1800">
            <v>38317799.599048704</v>
          </cell>
        </row>
        <row r="1801">
          <cell r="R1801" t="str">
            <v>-</v>
          </cell>
          <cell r="S1801" t="str">
            <v>-</v>
          </cell>
          <cell r="T1801" t="str">
            <v>-</v>
          </cell>
        </row>
        <row r="1802">
          <cell r="R1802">
            <v>116089.55807183938</v>
          </cell>
          <cell r="S1802">
            <v>126473.03614367874</v>
          </cell>
          <cell r="T1802">
            <v>137005.79421551811</v>
          </cell>
        </row>
        <row r="1803">
          <cell r="R1803">
            <v>0</v>
          </cell>
          <cell r="S1803">
            <v>0</v>
          </cell>
          <cell r="T1803">
            <v>0</v>
          </cell>
        </row>
        <row r="1804">
          <cell r="R1804">
            <v>43854057.910908073</v>
          </cell>
          <cell r="S1804">
            <v>47102561.72050108</v>
          </cell>
          <cell r="T1804">
            <v>50798718.897087499</v>
          </cell>
        </row>
        <row r="1805">
          <cell r="R1805">
            <v>20670282.742481045</v>
          </cell>
          <cell r="S1805">
            <v>22178910.585545328</v>
          </cell>
          <cell r="T1805">
            <v>23320322.651733771</v>
          </cell>
        </row>
        <row r="1806">
          <cell r="R1806">
            <v>19425129.742481045</v>
          </cell>
          <cell r="S1806">
            <v>21034218.021654516</v>
          </cell>
          <cell r="T1806">
            <v>22175630.08784296</v>
          </cell>
        </row>
        <row r="1807">
          <cell r="R1807">
            <v>1245153</v>
          </cell>
          <cell r="S1807">
            <v>1144692.5638908118</v>
          </cell>
          <cell r="T1807">
            <v>1144692.5638908118</v>
          </cell>
        </row>
        <row r="1808">
          <cell r="R1808">
            <v>0</v>
          </cell>
          <cell r="S1808">
            <v>0</v>
          </cell>
          <cell r="T1808">
            <v>0</v>
          </cell>
        </row>
        <row r="1809">
          <cell r="R1809">
            <v>23183775.168427028</v>
          </cell>
          <cell r="S1809">
            <v>24923651.134955756</v>
          </cell>
          <cell r="T1809">
            <v>27478396.245353729</v>
          </cell>
        </row>
        <row r="1810">
          <cell r="R1810">
            <v>23183775.168427028</v>
          </cell>
          <cell r="S1810">
            <v>24923651.134955756</v>
          </cell>
          <cell r="T1810">
            <v>27478396.245353729</v>
          </cell>
        </row>
        <row r="1812">
          <cell r="R1812">
            <v>7764462.1490080003</v>
          </cell>
          <cell r="S1812">
            <v>7764462.1490080003</v>
          </cell>
          <cell r="T1812">
            <v>7764462.1490080003</v>
          </cell>
        </row>
        <row r="1813">
          <cell r="R1813">
            <v>7581188.0490080006</v>
          </cell>
          <cell r="S1813">
            <v>7581188.0490080006</v>
          </cell>
          <cell r="T1813">
            <v>7581188.0490080006</v>
          </cell>
        </row>
        <row r="1814">
          <cell r="R1814">
            <v>183274.09999999963</v>
          </cell>
          <cell r="S1814">
            <v>183274.09999999963</v>
          </cell>
          <cell r="T1814">
            <v>183274.09999999963</v>
          </cell>
        </row>
        <row r="1818">
          <cell r="R1818">
            <v>2701130.6337621608</v>
          </cell>
          <cell r="S1818">
            <v>3304488.0597640867</v>
          </cell>
          <cell r="T1818">
            <v>3724151.9598793532</v>
          </cell>
        </row>
        <row r="1819">
          <cell r="R1819">
            <v>0</v>
          </cell>
          <cell r="S1819">
            <v>0</v>
          </cell>
          <cell r="T1819">
            <v>0</v>
          </cell>
        </row>
        <row r="1820">
          <cell r="R1820">
            <v>0</v>
          </cell>
          <cell r="S1820">
            <v>0</v>
          </cell>
          <cell r="T1820">
            <v>0</v>
          </cell>
        </row>
        <row r="1821">
          <cell r="R1821">
            <v>49555.8</v>
          </cell>
          <cell r="S1821">
            <v>49555.8</v>
          </cell>
          <cell r="T1821">
            <v>49555.8</v>
          </cell>
        </row>
        <row r="1822">
          <cell r="R1822">
            <v>666103.27963342064</v>
          </cell>
          <cell r="S1822">
            <v>609693.60741561349</v>
          </cell>
          <cell r="T1822">
            <v>614552.53944460116</v>
          </cell>
        </row>
        <row r="1823">
          <cell r="R1823">
            <v>709327</v>
          </cell>
          <cell r="S1823">
            <v>709327</v>
          </cell>
          <cell r="T1823">
            <v>709327</v>
          </cell>
        </row>
        <row r="1824">
          <cell r="R1824">
            <v>483398.6</v>
          </cell>
          <cell r="S1824">
            <v>499033.027</v>
          </cell>
          <cell r="T1824">
            <v>514667.99155999999</v>
          </cell>
        </row>
        <row r="1825">
          <cell r="R1825">
            <v>189994</v>
          </cell>
          <cell r="S1825">
            <v>189994</v>
          </cell>
          <cell r="T1825">
            <v>189994</v>
          </cell>
        </row>
        <row r="1826">
          <cell r="R1826">
            <v>252509</v>
          </cell>
          <cell r="S1826">
            <v>252509</v>
          </cell>
          <cell r="T1826">
            <v>252509</v>
          </cell>
        </row>
        <row r="1827">
          <cell r="R1827">
            <v>350242.95412873995</v>
          </cell>
          <cell r="S1827">
            <v>994375.62534847343</v>
          </cell>
          <cell r="T1827">
            <v>1393545.6288747522</v>
          </cell>
        </row>
        <row r="1830">
          <cell r="R1830">
            <v>629590.34431828256</v>
          </cell>
          <cell r="S1830">
            <v>335111.21545229817</v>
          </cell>
          <cell r="T1830">
            <v>380640.97336118401</v>
          </cell>
        </row>
        <row r="1831">
          <cell r="R1831">
            <v>472369.17693223909</v>
          </cell>
          <cell r="S1831">
            <v>177882.20785995648</v>
          </cell>
          <cell r="T1831">
            <v>223411.96576884235</v>
          </cell>
        </row>
        <row r="1832">
          <cell r="R1832">
            <v>157221.16738604347</v>
          </cell>
          <cell r="S1832">
            <v>157229.00759234169</v>
          </cell>
          <cell r="T1832">
            <v>157229.00759234169</v>
          </cell>
        </row>
        <row r="1834">
          <cell r="R1834">
            <v>28115350</v>
          </cell>
          <cell r="S1834">
            <v>28115350</v>
          </cell>
          <cell r="T1834">
            <v>28115350</v>
          </cell>
        </row>
        <row r="1835">
          <cell r="R1835">
            <v>28115350</v>
          </cell>
          <cell r="S1835">
            <v>28115350</v>
          </cell>
          <cell r="T1835">
            <v>28115350</v>
          </cell>
        </row>
        <row r="1840">
          <cell r="R1840">
            <v>-3543314</v>
          </cell>
        </row>
        <row r="1842">
          <cell r="R1842">
            <v>217330568.95936</v>
          </cell>
        </row>
        <row r="1843">
          <cell r="R1843">
            <v>0</v>
          </cell>
        </row>
        <row r="1844">
          <cell r="R1844">
            <v>0</v>
          </cell>
        </row>
        <row r="1848">
          <cell r="R1848">
            <v>57837346.705999993</v>
          </cell>
        </row>
        <row r="1849">
          <cell r="R1849">
            <v>13539237.649121998</v>
          </cell>
        </row>
        <row r="1850">
          <cell r="R1850">
            <v>0</v>
          </cell>
        </row>
        <row r="1852">
          <cell r="R1852">
            <v>60663669.076388061</v>
          </cell>
        </row>
        <row r="1855">
          <cell r="R1855">
            <v>11453401.278279999</v>
          </cell>
        </row>
        <row r="1856">
          <cell r="R1856">
            <v>80906650.154447496</v>
          </cell>
        </row>
        <row r="1861">
          <cell r="R1861">
            <v>0</v>
          </cell>
        </row>
        <row r="1862">
          <cell r="R1862">
            <v>0</v>
          </cell>
        </row>
        <row r="1863">
          <cell r="R1863">
            <v>4644999.999716999</v>
          </cell>
        </row>
        <row r="1864">
          <cell r="R1864">
            <v>3869445.9348800434</v>
          </cell>
        </row>
        <row r="1865">
          <cell r="R1865">
            <v>9898229</v>
          </cell>
        </row>
        <row r="1866">
          <cell r="R1866">
            <v>376394</v>
          </cell>
        </row>
        <row r="1867">
          <cell r="R1867">
            <v>2956097</v>
          </cell>
        </row>
        <row r="1868">
          <cell r="R1868">
            <v>1903717</v>
          </cell>
        </row>
        <row r="1869">
          <cell r="R1869">
            <v>542713.74560999998</v>
          </cell>
        </row>
        <row r="1870">
          <cell r="R1870">
            <v>0</v>
          </cell>
        </row>
        <row r="1873">
          <cell r="R1873">
            <v>730435</v>
          </cell>
        </row>
        <row r="1874">
          <cell r="R1874">
            <v>715378.54481971008</v>
          </cell>
        </row>
        <row r="1875">
          <cell r="R187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_Update for WCM"/>
      <sheetName val="Структура"/>
      <sheetName val="Алгоритм"/>
      <sheetName val="1.1 Паспорт"/>
      <sheetName val="1.2 Сценарий"/>
      <sheetName val="1.3.1 ОбъемПроизв"/>
      <sheetName val="Поставки"/>
      <sheetName val="1.3.2 ОТМ"/>
      <sheetName val="1.3.2 ОТМ (УМГ)"/>
      <sheetName val="1.3.2 ОТМ (ЭМГ)"/>
      <sheetName val="1.4 ПланСоцЗатр"/>
      <sheetName val="1.5 ПСнижЗатр"/>
      <sheetName val="ПСнижЗатрЭМГ"/>
      <sheetName val="ПСнижЗатрУМГ"/>
      <sheetName val="1.6 КФУ"/>
      <sheetName val="1.7 ИнвестПроекты"/>
      <sheetName val="1.8 Займы"/>
      <sheetName val="2.1 Доходы"/>
      <sheetName val="2.2 ОтклОТМ"/>
      <sheetName val="промеж. себестоим"/>
      <sheetName val="2.3 Себестоимость"/>
      <sheetName val="2.3 Себестоимость УМГ"/>
      <sheetName val="2.3 Себестоимость ЭМГ"/>
      <sheetName val="2.4 Непроизв. расходы"/>
      <sheetName val="2.4 Непроизв. расходы УМГ"/>
      <sheetName val="2.4 Непроизв. расходы ЭМГ"/>
      <sheetName val="2.4 Непроизв. расходы ЦА"/>
      <sheetName val="промеж. КВЛ"/>
      <sheetName val="2.5 КВЛ"/>
      <sheetName val="2.5 КВЛ_УМГ"/>
      <sheetName val="2.5 КВЛ_ЭМГ"/>
      <sheetName val="2.5 КВЛ_ЦА"/>
      <sheetName val="Займы в валюте"/>
      <sheetName val="4061-KZ"/>
      <sheetName val="3744-KZ"/>
      <sheetName val="Султанат Оман"/>
      <sheetName val="BNP Paribas"/>
      <sheetName val="2.6 Займы в тенге"/>
      <sheetName val="2.7 Налоги"/>
      <sheetName val="2.8 Труд"/>
      <sheetName val="2.8 Труд УМГ"/>
      <sheetName val="2.8 Труд ЭМГ"/>
      <sheetName val="2.8 Труд ЦА"/>
      <sheetName val="3 Справ"/>
      <sheetName val="Cash_All"/>
      <sheetName val="Ден.поток"/>
      <sheetName val="KPI"/>
      <sheetName val="Dir_Cash"/>
      <sheetName val="Indir_Cash"/>
      <sheetName val="1БП"/>
      <sheetName val="2.1БП"/>
      <sheetName val="2.2БП"/>
      <sheetName val="3БП"/>
      <sheetName val="4БП"/>
      <sheetName val="5БП"/>
      <sheetName val="6БП"/>
      <sheetName val="7БП"/>
      <sheetName val="8БП"/>
      <sheetName val="9БП"/>
      <sheetName val="10БП"/>
      <sheetName val="1NK"/>
      <sheetName val="2NK"/>
      <sheetName val="3NK"/>
      <sheetName val="4NK"/>
      <sheetName val="5NK"/>
      <sheetName val="6NK"/>
      <sheetName val="FC"/>
      <sheetName val="ЦентрЗатр"/>
      <sheetName val="ЕдИзм"/>
      <sheetName val="Предпр"/>
      <sheetName val="1_3_2 ОТМ"/>
      <sheetName val="2_2 ОтклОТ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6">
          <cell r="G16" t="str">
            <v>оценка (2вар.)</v>
          </cell>
        </row>
        <row r="17">
          <cell r="G17">
            <v>0</v>
          </cell>
        </row>
        <row r="18">
          <cell r="G18">
            <v>9300</v>
          </cell>
        </row>
        <row r="19">
          <cell r="G19">
            <v>339205921.92462915</v>
          </cell>
        </row>
        <row r="20">
          <cell r="G20">
            <v>60431228.782704905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8965</v>
          </cell>
        </row>
        <row r="24">
          <cell r="G24">
            <v>326981079.19512784</v>
          </cell>
        </row>
        <row r="25">
          <cell r="G25">
            <v>33998632.782704905</v>
          </cell>
        </row>
        <row r="26">
          <cell r="G26">
            <v>0</v>
          </cell>
        </row>
        <row r="27">
          <cell r="G27">
            <v>69615</v>
          </cell>
        </row>
        <row r="28">
          <cell r="G28">
            <v>3019042</v>
          </cell>
        </row>
        <row r="29">
          <cell r="G29">
            <v>790</v>
          </cell>
        </row>
        <row r="30">
          <cell r="G30">
            <v>406898</v>
          </cell>
        </row>
        <row r="31">
          <cell r="G31">
            <v>929.87</v>
          </cell>
        </row>
        <row r="32">
          <cell r="G32">
            <v>527971.78298689995</v>
          </cell>
        </row>
        <row r="33">
          <cell r="G33">
            <v>162.6</v>
          </cell>
        </row>
        <row r="34">
          <cell r="G34">
            <v>81002.999717999992</v>
          </cell>
        </row>
        <row r="35">
          <cell r="G35">
            <v>924</v>
          </cell>
        </row>
        <row r="36">
          <cell r="G36">
            <v>470</v>
          </cell>
        </row>
        <row r="37">
          <cell r="G37">
            <v>400</v>
          </cell>
        </row>
        <row r="38">
          <cell r="G38">
            <v>0</v>
          </cell>
        </row>
        <row r="39">
          <cell r="G39">
            <v>111164</v>
          </cell>
        </row>
        <row r="40">
          <cell r="G40">
            <v>1440</v>
          </cell>
        </row>
        <row r="41">
          <cell r="G41">
            <v>6841999</v>
          </cell>
        </row>
        <row r="42">
          <cell r="G42">
            <v>14978</v>
          </cell>
        </row>
        <row r="43">
          <cell r="G43">
            <v>8077194</v>
          </cell>
        </row>
        <row r="44">
          <cell r="G44">
            <v>575</v>
          </cell>
        </row>
        <row r="45">
          <cell r="G45">
            <v>260</v>
          </cell>
        </row>
        <row r="46">
          <cell r="G46">
            <v>127</v>
          </cell>
        </row>
        <row r="47">
          <cell r="G47">
            <v>95</v>
          </cell>
        </row>
        <row r="48">
          <cell r="G48">
            <v>43</v>
          </cell>
        </row>
        <row r="49">
          <cell r="G49">
            <v>50</v>
          </cell>
        </row>
        <row r="50">
          <cell r="G50">
            <v>361305</v>
          </cell>
        </row>
        <row r="51">
          <cell r="G51">
            <v>535</v>
          </cell>
        </row>
        <row r="52">
          <cell r="G52">
            <v>194</v>
          </cell>
        </row>
        <row r="53">
          <cell r="G53">
            <v>60</v>
          </cell>
        </row>
        <row r="54">
          <cell r="G54">
            <v>8</v>
          </cell>
        </row>
        <row r="55">
          <cell r="G55">
            <v>10</v>
          </cell>
        </row>
        <row r="56">
          <cell r="G56">
            <v>75</v>
          </cell>
        </row>
        <row r="57">
          <cell r="G57">
            <v>153</v>
          </cell>
        </row>
        <row r="58">
          <cell r="G58">
            <v>20</v>
          </cell>
        </row>
        <row r="59">
          <cell r="G59">
            <v>15</v>
          </cell>
        </row>
        <row r="60">
          <cell r="G60">
            <v>2329235</v>
          </cell>
        </row>
        <row r="61">
          <cell r="G61">
            <v>2321</v>
          </cell>
        </row>
        <row r="62">
          <cell r="G62">
            <v>977239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363</v>
          </cell>
        </row>
        <row r="66">
          <cell r="G66">
            <v>6463157</v>
          </cell>
        </row>
        <row r="67">
          <cell r="G67">
            <v>0</v>
          </cell>
        </row>
        <row r="68">
          <cell r="G68">
            <v>1686136</v>
          </cell>
        </row>
        <row r="69">
          <cell r="G69">
            <v>0</v>
          </cell>
        </row>
        <row r="70">
          <cell r="G70">
            <v>676853</v>
          </cell>
        </row>
        <row r="71">
          <cell r="G71">
            <v>0</v>
          </cell>
        </row>
        <row r="72">
          <cell r="G72">
            <v>882355</v>
          </cell>
        </row>
        <row r="73">
          <cell r="G73">
            <v>0</v>
          </cell>
        </row>
        <row r="74">
          <cell r="G74">
            <v>1557081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335</v>
          </cell>
        </row>
        <row r="79">
          <cell r="G79">
            <v>12224842.72950126</v>
          </cell>
        </row>
        <row r="80">
          <cell r="G80">
            <v>26432596</v>
          </cell>
        </row>
        <row r="81">
          <cell r="G81">
            <v>0</v>
          </cell>
        </row>
        <row r="82">
          <cell r="G82">
            <v>208</v>
          </cell>
        </row>
        <row r="83">
          <cell r="G83">
            <v>208</v>
          </cell>
        </row>
        <row r="84">
          <cell r="G84">
            <v>5480817</v>
          </cell>
        </row>
        <row r="85">
          <cell r="G85">
            <v>265</v>
          </cell>
        </row>
        <row r="86">
          <cell r="G86">
            <v>265</v>
          </cell>
        </row>
        <row r="87">
          <cell r="G87">
            <v>699614</v>
          </cell>
        </row>
        <row r="88">
          <cell r="G88">
            <v>231</v>
          </cell>
        </row>
        <row r="89">
          <cell r="G89">
            <v>8</v>
          </cell>
        </row>
        <row r="90">
          <cell r="G90">
            <v>10423235</v>
          </cell>
        </row>
        <row r="91">
          <cell r="G91">
            <v>55</v>
          </cell>
        </row>
        <row r="92">
          <cell r="G92">
            <v>2122473</v>
          </cell>
        </row>
        <row r="93">
          <cell r="G93">
            <v>0</v>
          </cell>
        </row>
        <row r="94">
          <cell r="G94">
            <v>7534993</v>
          </cell>
        </row>
        <row r="95">
          <cell r="G95">
            <v>0</v>
          </cell>
        </row>
        <row r="96">
          <cell r="G96">
            <v>2293937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8</v>
          </cell>
        </row>
        <row r="103">
          <cell r="G103">
            <v>1729830</v>
          </cell>
        </row>
        <row r="104">
          <cell r="G104">
            <v>0</v>
          </cell>
        </row>
        <row r="105">
          <cell r="G105">
            <v>680</v>
          </cell>
        </row>
        <row r="106">
          <cell r="G106">
            <v>410</v>
          </cell>
        </row>
        <row r="107">
          <cell r="G107">
            <v>1474000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2150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831.1</v>
          </cell>
        </row>
        <row r="164">
          <cell r="G164">
            <v>0</v>
          </cell>
        </row>
        <row r="165">
          <cell r="G165">
            <v>193482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193482</v>
          </cell>
        </row>
        <row r="171">
          <cell r="G171">
            <v>0</v>
          </cell>
        </row>
        <row r="172">
          <cell r="G172">
            <v>32</v>
          </cell>
        </row>
        <row r="173">
          <cell r="G173">
            <v>44577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6</v>
          </cell>
        </row>
        <row r="177">
          <cell r="G177">
            <v>6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897</v>
          </cell>
        </row>
        <row r="183">
          <cell r="G183">
            <v>12</v>
          </cell>
        </row>
        <row r="184">
          <cell r="G184">
            <v>3211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20.399999999999999</v>
          </cell>
        </row>
        <row r="188">
          <cell r="G188">
            <v>141154</v>
          </cell>
        </row>
        <row r="189">
          <cell r="G189">
            <v>0</v>
          </cell>
        </row>
        <row r="190">
          <cell r="G190">
            <v>1755</v>
          </cell>
        </row>
        <row r="191">
          <cell r="G191">
            <v>0</v>
          </cell>
        </row>
        <row r="192">
          <cell r="G192">
            <v>1888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867.52</v>
          </cell>
        </row>
        <row r="227">
          <cell r="G227">
            <v>0</v>
          </cell>
        </row>
        <row r="228">
          <cell r="G228">
            <v>221479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221479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109958</v>
          </cell>
        </row>
        <row r="237">
          <cell r="G237">
            <v>0</v>
          </cell>
        </row>
        <row r="238">
          <cell r="G238">
            <v>111521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3900</v>
          </cell>
        </row>
        <row r="277">
          <cell r="G277">
            <v>0</v>
          </cell>
        </row>
        <row r="278">
          <cell r="G278">
            <v>697633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697633</v>
          </cell>
        </row>
        <row r="284">
          <cell r="G284">
            <v>0</v>
          </cell>
        </row>
        <row r="285">
          <cell r="G285">
            <v>36</v>
          </cell>
        </row>
        <row r="286">
          <cell r="G286">
            <v>7200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8.6</v>
          </cell>
        </row>
        <row r="290">
          <cell r="G290">
            <v>208696</v>
          </cell>
        </row>
        <row r="291">
          <cell r="G291">
            <v>0</v>
          </cell>
        </row>
        <row r="292">
          <cell r="G292">
            <v>480232</v>
          </cell>
        </row>
        <row r="293">
          <cell r="G293">
            <v>0</v>
          </cell>
        </row>
        <row r="294">
          <cell r="G294">
            <v>1505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G355">
            <v>0</v>
          </cell>
        </row>
        <row r="356">
          <cell r="G356">
            <v>0</v>
          </cell>
        </row>
        <row r="357">
          <cell r="G357">
            <v>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G361">
            <v>0</v>
          </cell>
        </row>
        <row r="362">
          <cell r="G362">
            <v>0</v>
          </cell>
        </row>
        <row r="363">
          <cell r="G363">
            <v>0</v>
          </cell>
        </row>
        <row r="364">
          <cell r="G364">
            <v>0</v>
          </cell>
        </row>
        <row r="365">
          <cell r="G365">
            <v>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5121298</v>
          </cell>
        </row>
        <row r="376">
          <cell r="G376">
            <v>3800098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3800098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1321200</v>
          </cell>
        </row>
        <row r="384">
          <cell r="G384">
            <v>0</v>
          </cell>
        </row>
        <row r="385">
          <cell r="G385">
            <v>1321200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66665120.782704905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G440">
            <v>0</v>
          </cell>
        </row>
        <row r="441">
          <cell r="G441">
            <v>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G446">
            <v>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G465">
            <v>0</v>
          </cell>
        </row>
        <row r="466">
          <cell r="G466">
            <v>0</v>
          </cell>
        </row>
        <row r="467">
          <cell r="G467">
            <v>0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G488">
            <v>0</v>
          </cell>
        </row>
        <row r="489">
          <cell r="G489">
            <v>0</v>
          </cell>
        </row>
        <row r="490">
          <cell r="G490">
            <v>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G494">
            <v>0</v>
          </cell>
        </row>
        <row r="495">
          <cell r="G495">
            <v>0</v>
          </cell>
        </row>
        <row r="496">
          <cell r="G496">
            <v>0</v>
          </cell>
        </row>
        <row r="497">
          <cell r="G497">
            <v>0</v>
          </cell>
        </row>
        <row r="498">
          <cell r="G498">
            <v>0</v>
          </cell>
        </row>
        <row r="499">
          <cell r="G499">
            <v>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G502">
            <v>0</v>
          </cell>
        </row>
        <row r="503">
          <cell r="G503">
            <v>0</v>
          </cell>
        </row>
        <row r="504">
          <cell r="G504">
            <v>0</v>
          </cell>
        </row>
        <row r="505">
          <cell r="G505">
            <v>0</v>
          </cell>
        </row>
        <row r="506">
          <cell r="G506">
            <v>0</v>
          </cell>
        </row>
        <row r="507">
          <cell r="G507">
            <v>0</v>
          </cell>
        </row>
        <row r="508">
          <cell r="G508">
            <v>0</v>
          </cell>
        </row>
        <row r="509">
          <cell r="G509">
            <v>0</v>
          </cell>
        </row>
        <row r="510">
          <cell r="G510">
            <v>0</v>
          </cell>
        </row>
        <row r="511">
          <cell r="G511">
            <v>0</v>
          </cell>
        </row>
        <row r="512">
          <cell r="G512">
            <v>0</v>
          </cell>
        </row>
        <row r="513">
          <cell r="G513">
            <v>0</v>
          </cell>
        </row>
        <row r="514">
          <cell r="G514">
            <v>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G517">
            <v>0</v>
          </cell>
        </row>
        <row r="518">
          <cell r="G518">
            <v>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G531">
            <v>0</v>
          </cell>
        </row>
        <row r="532">
          <cell r="G532">
            <v>0</v>
          </cell>
        </row>
        <row r="533">
          <cell r="G533">
            <v>0</v>
          </cell>
        </row>
        <row r="534">
          <cell r="G534">
            <v>0</v>
          </cell>
        </row>
        <row r="535">
          <cell r="G535">
            <v>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0</v>
          </cell>
        </row>
        <row r="540">
          <cell r="G540">
            <v>0</v>
          </cell>
        </row>
        <row r="541">
          <cell r="G541">
            <v>0</v>
          </cell>
        </row>
        <row r="542">
          <cell r="G542">
            <v>0</v>
          </cell>
        </row>
        <row r="543">
          <cell r="G543">
            <v>0</v>
          </cell>
        </row>
        <row r="544">
          <cell r="G544">
            <v>0</v>
          </cell>
        </row>
        <row r="545">
          <cell r="G545">
            <v>0</v>
          </cell>
        </row>
        <row r="546">
          <cell r="G546">
            <v>0</v>
          </cell>
        </row>
        <row r="547">
          <cell r="G547">
            <v>0</v>
          </cell>
        </row>
        <row r="548">
          <cell r="G548">
            <v>0</v>
          </cell>
        </row>
        <row r="549">
          <cell r="G549">
            <v>0</v>
          </cell>
        </row>
        <row r="550">
          <cell r="G550">
            <v>0</v>
          </cell>
        </row>
        <row r="551">
          <cell r="G551">
            <v>0</v>
          </cell>
        </row>
        <row r="552">
          <cell r="G552">
            <v>0</v>
          </cell>
        </row>
        <row r="553">
          <cell r="G553">
            <v>0</v>
          </cell>
        </row>
        <row r="554">
          <cell r="G554">
            <v>0</v>
          </cell>
        </row>
        <row r="555">
          <cell r="G555">
            <v>0</v>
          </cell>
        </row>
        <row r="556">
          <cell r="G556">
            <v>0</v>
          </cell>
        </row>
        <row r="557">
          <cell r="G557">
            <v>0</v>
          </cell>
        </row>
        <row r="558">
          <cell r="G558">
            <v>0</v>
          </cell>
        </row>
        <row r="559">
          <cell r="G559">
            <v>0</v>
          </cell>
        </row>
        <row r="560">
          <cell r="G560">
            <v>0</v>
          </cell>
        </row>
        <row r="561">
          <cell r="G561">
            <v>0</v>
          </cell>
        </row>
        <row r="562">
          <cell r="G562">
            <v>0</v>
          </cell>
        </row>
        <row r="563">
          <cell r="G563">
            <v>0</v>
          </cell>
        </row>
        <row r="564">
          <cell r="G564">
            <v>0</v>
          </cell>
        </row>
        <row r="565">
          <cell r="G565">
            <v>0</v>
          </cell>
        </row>
        <row r="566">
          <cell r="G566">
            <v>0</v>
          </cell>
        </row>
        <row r="567">
          <cell r="G567">
            <v>0</v>
          </cell>
        </row>
        <row r="568">
          <cell r="G568">
            <v>0</v>
          </cell>
        </row>
        <row r="569">
          <cell r="G569">
            <v>0</v>
          </cell>
        </row>
        <row r="570">
          <cell r="G570">
            <v>0</v>
          </cell>
        </row>
        <row r="571">
          <cell r="G571">
            <v>0</v>
          </cell>
        </row>
        <row r="572">
          <cell r="G572">
            <v>0</v>
          </cell>
        </row>
        <row r="573">
          <cell r="G573">
            <v>0</v>
          </cell>
        </row>
        <row r="574">
          <cell r="G574">
            <v>0</v>
          </cell>
        </row>
        <row r="575">
          <cell r="G575">
            <v>0</v>
          </cell>
        </row>
        <row r="576">
          <cell r="G576">
            <v>0</v>
          </cell>
        </row>
        <row r="577">
          <cell r="G577">
            <v>0</v>
          </cell>
        </row>
        <row r="578">
          <cell r="G578">
            <v>0</v>
          </cell>
        </row>
        <row r="579">
          <cell r="G579">
            <v>0</v>
          </cell>
        </row>
        <row r="580">
          <cell r="G580">
            <v>0</v>
          </cell>
        </row>
        <row r="581">
          <cell r="G581">
            <v>0</v>
          </cell>
        </row>
        <row r="582">
          <cell r="G582">
            <v>0</v>
          </cell>
        </row>
        <row r="583">
          <cell r="G583">
            <v>0</v>
          </cell>
        </row>
        <row r="584">
          <cell r="G584">
            <v>0</v>
          </cell>
        </row>
        <row r="585">
          <cell r="G585">
            <v>0</v>
          </cell>
        </row>
        <row r="586">
          <cell r="G586">
            <v>0</v>
          </cell>
        </row>
        <row r="587">
          <cell r="G587">
            <v>0</v>
          </cell>
        </row>
        <row r="588">
          <cell r="G588">
            <v>0</v>
          </cell>
        </row>
        <row r="589">
          <cell r="G589">
            <v>0</v>
          </cell>
        </row>
        <row r="590">
          <cell r="G590">
            <v>0</v>
          </cell>
        </row>
        <row r="591">
          <cell r="G591">
            <v>0</v>
          </cell>
        </row>
        <row r="592">
          <cell r="G592">
            <v>0</v>
          </cell>
        </row>
        <row r="593">
          <cell r="G593">
            <v>0</v>
          </cell>
        </row>
        <row r="594">
          <cell r="G594">
            <v>0</v>
          </cell>
        </row>
        <row r="595">
          <cell r="G595">
            <v>0</v>
          </cell>
        </row>
        <row r="596">
          <cell r="G596">
            <v>0</v>
          </cell>
        </row>
        <row r="597">
          <cell r="G597">
            <v>0</v>
          </cell>
        </row>
        <row r="598">
          <cell r="G598">
            <v>0</v>
          </cell>
        </row>
        <row r="599">
          <cell r="G599">
            <v>0</v>
          </cell>
        </row>
        <row r="600">
          <cell r="G600">
            <v>0</v>
          </cell>
        </row>
        <row r="601">
          <cell r="G601">
            <v>0</v>
          </cell>
        </row>
        <row r="602">
          <cell r="G602">
            <v>0</v>
          </cell>
        </row>
        <row r="603">
          <cell r="G603">
            <v>0</v>
          </cell>
        </row>
        <row r="604">
          <cell r="G604">
            <v>0</v>
          </cell>
        </row>
        <row r="605">
          <cell r="G605">
            <v>0</v>
          </cell>
        </row>
        <row r="606">
          <cell r="G606">
            <v>0</v>
          </cell>
        </row>
        <row r="607">
          <cell r="G607">
            <v>0</v>
          </cell>
        </row>
        <row r="608">
          <cell r="G608">
            <v>0</v>
          </cell>
        </row>
        <row r="609">
          <cell r="G609">
            <v>0</v>
          </cell>
        </row>
        <row r="610">
          <cell r="G610">
            <v>0</v>
          </cell>
        </row>
        <row r="611">
          <cell r="G611">
            <v>0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0</v>
          </cell>
        </row>
        <row r="615">
          <cell r="G615">
            <v>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19">
          <cell r="G619">
            <v>0</v>
          </cell>
        </row>
        <row r="620">
          <cell r="G620">
            <v>0</v>
          </cell>
        </row>
        <row r="621">
          <cell r="G621">
            <v>0</v>
          </cell>
        </row>
        <row r="622">
          <cell r="G622">
            <v>0</v>
          </cell>
        </row>
        <row r="623">
          <cell r="G623">
            <v>0</v>
          </cell>
        </row>
        <row r="624">
          <cell r="G624">
            <v>0</v>
          </cell>
        </row>
        <row r="625">
          <cell r="G625">
            <v>0</v>
          </cell>
        </row>
        <row r="626">
          <cell r="G626">
            <v>0</v>
          </cell>
        </row>
        <row r="627">
          <cell r="G627">
            <v>0</v>
          </cell>
        </row>
        <row r="628">
          <cell r="G628">
            <v>0</v>
          </cell>
        </row>
        <row r="629">
          <cell r="G629">
            <v>0</v>
          </cell>
        </row>
        <row r="630">
          <cell r="G630">
            <v>0</v>
          </cell>
        </row>
        <row r="631">
          <cell r="G631">
            <v>0</v>
          </cell>
        </row>
        <row r="632">
          <cell r="G632">
            <v>0</v>
          </cell>
        </row>
        <row r="633">
          <cell r="G633">
            <v>0</v>
          </cell>
        </row>
        <row r="634">
          <cell r="G634">
            <v>0</v>
          </cell>
        </row>
        <row r="635">
          <cell r="G635">
            <v>0</v>
          </cell>
        </row>
        <row r="636">
          <cell r="G636">
            <v>0</v>
          </cell>
        </row>
        <row r="637">
          <cell r="G637">
            <v>0</v>
          </cell>
        </row>
        <row r="638">
          <cell r="G638">
            <v>0</v>
          </cell>
        </row>
        <row r="639">
          <cell r="G639">
            <v>0</v>
          </cell>
        </row>
        <row r="640">
          <cell r="G640">
            <v>0</v>
          </cell>
        </row>
        <row r="641">
          <cell r="G641">
            <v>0</v>
          </cell>
        </row>
        <row r="642">
          <cell r="G642">
            <v>0</v>
          </cell>
        </row>
        <row r="643">
          <cell r="G643">
            <v>0</v>
          </cell>
        </row>
        <row r="644">
          <cell r="G644">
            <v>0</v>
          </cell>
        </row>
        <row r="645">
          <cell r="G645">
            <v>0</v>
          </cell>
        </row>
        <row r="646">
          <cell r="G646">
            <v>0</v>
          </cell>
        </row>
        <row r="647">
          <cell r="G647">
            <v>0</v>
          </cell>
        </row>
        <row r="648">
          <cell r="G648">
            <v>0</v>
          </cell>
        </row>
        <row r="649">
          <cell r="G649">
            <v>0</v>
          </cell>
        </row>
        <row r="650">
          <cell r="G650">
            <v>0</v>
          </cell>
        </row>
        <row r="651">
          <cell r="G651">
            <v>0</v>
          </cell>
        </row>
        <row r="652">
          <cell r="G652">
            <v>0</v>
          </cell>
        </row>
        <row r="653">
          <cell r="G653">
            <v>0</v>
          </cell>
        </row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657">
          <cell r="G657">
            <v>0</v>
          </cell>
        </row>
        <row r="658">
          <cell r="G658">
            <v>0</v>
          </cell>
        </row>
        <row r="659">
          <cell r="G659">
            <v>0</v>
          </cell>
        </row>
        <row r="660">
          <cell r="G660">
            <v>0</v>
          </cell>
        </row>
        <row r="661">
          <cell r="G661">
            <v>0</v>
          </cell>
        </row>
        <row r="662">
          <cell r="G662">
            <v>0</v>
          </cell>
        </row>
        <row r="663">
          <cell r="G663">
            <v>0</v>
          </cell>
        </row>
        <row r="664">
          <cell r="G664">
            <v>0</v>
          </cell>
        </row>
        <row r="665">
          <cell r="G665">
            <v>0</v>
          </cell>
        </row>
        <row r="666">
          <cell r="G666">
            <v>0</v>
          </cell>
        </row>
        <row r="667">
          <cell r="G667">
            <v>0</v>
          </cell>
        </row>
        <row r="668">
          <cell r="G668">
            <v>0</v>
          </cell>
        </row>
        <row r="669">
          <cell r="G669">
            <v>0</v>
          </cell>
        </row>
        <row r="670">
          <cell r="G670">
            <v>0</v>
          </cell>
        </row>
        <row r="671">
          <cell r="G671">
            <v>0</v>
          </cell>
        </row>
        <row r="672">
          <cell r="G672">
            <v>0</v>
          </cell>
        </row>
        <row r="673">
          <cell r="G673">
            <v>0</v>
          </cell>
        </row>
        <row r="674">
          <cell r="G674">
            <v>0</v>
          </cell>
        </row>
        <row r="675">
          <cell r="G675">
            <v>0</v>
          </cell>
        </row>
        <row r="676">
          <cell r="G676">
            <v>0</v>
          </cell>
        </row>
        <row r="677">
          <cell r="G677">
            <v>0</v>
          </cell>
        </row>
        <row r="678">
          <cell r="G678">
            <v>0</v>
          </cell>
        </row>
        <row r="679">
          <cell r="G679">
            <v>0</v>
          </cell>
        </row>
        <row r="680">
          <cell r="G680">
            <v>0</v>
          </cell>
        </row>
        <row r="681">
          <cell r="G681">
            <v>0</v>
          </cell>
        </row>
        <row r="682">
          <cell r="G682">
            <v>0</v>
          </cell>
        </row>
        <row r="683">
          <cell r="G683">
            <v>0</v>
          </cell>
        </row>
        <row r="684">
          <cell r="G684">
            <v>0</v>
          </cell>
        </row>
        <row r="685">
          <cell r="G685">
            <v>0</v>
          </cell>
        </row>
        <row r="686">
          <cell r="G686">
            <v>0</v>
          </cell>
        </row>
        <row r="687">
          <cell r="G687">
            <v>0</v>
          </cell>
        </row>
        <row r="688">
          <cell r="G688">
            <v>0</v>
          </cell>
        </row>
        <row r="689">
          <cell r="G689">
            <v>0</v>
          </cell>
        </row>
        <row r="690">
          <cell r="G690">
            <v>0</v>
          </cell>
        </row>
        <row r="691">
          <cell r="G691">
            <v>0</v>
          </cell>
        </row>
        <row r="692">
          <cell r="G692">
            <v>0</v>
          </cell>
        </row>
        <row r="693">
          <cell r="G693">
            <v>0</v>
          </cell>
        </row>
        <row r="694">
          <cell r="G694">
            <v>0</v>
          </cell>
        </row>
        <row r="695">
          <cell r="G695">
            <v>0</v>
          </cell>
        </row>
        <row r="696">
          <cell r="G696">
            <v>0</v>
          </cell>
        </row>
        <row r="697">
          <cell r="G697">
            <v>0</v>
          </cell>
        </row>
        <row r="698">
          <cell r="G698">
            <v>0</v>
          </cell>
        </row>
        <row r="699">
          <cell r="G699">
            <v>0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0</v>
          </cell>
        </row>
        <row r="703">
          <cell r="G703">
            <v>0</v>
          </cell>
        </row>
        <row r="704">
          <cell r="G704">
            <v>0</v>
          </cell>
        </row>
        <row r="705">
          <cell r="G705">
            <v>0</v>
          </cell>
        </row>
        <row r="706">
          <cell r="G706">
            <v>0</v>
          </cell>
        </row>
        <row r="707">
          <cell r="G707">
            <v>0</v>
          </cell>
        </row>
        <row r="708">
          <cell r="G708">
            <v>0</v>
          </cell>
        </row>
        <row r="709">
          <cell r="G709">
            <v>0</v>
          </cell>
        </row>
        <row r="710">
          <cell r="G710">
            <v>0</v>
          </cell>
        </row>
        <row r="711">
          <cell r="G711">
            <v>0</v>
          </cell>
        </row>
        <row r="712">
          <cell r="G712">
            <v>0</v>
          </cell>
        </row>
        <row r="713">
          <cell r="G713">
            <v>0</v>
          </cell>
        </row>
        <row r="714">
          <cell r="G714">
            <v>0</v>
          </cell>
        </row>
        <row r="715">
          <cell r="G715">
            <v>0</v>
          </cell>
        </row>
        <row r="716">
          <cell r="G716">
            <v>0</v>
          </cell>
        </row>
        <row r="717">
          <cell r="G717">
            <v>0</v>
          </cell>
        </row>
        <row r="718">
          <cell r="G718">
            <v>0</v>
          </cell>
        </row>
        <row r="719">
          <cell r="G719">
            <v>0</v>
          </cell>
        </row>
        <row r="720">
          <cell r="G720">
            <v>0</v>
          </cell>
        </row>
        <row r="721">
          <cell r="G721">
            <v>0</v>
          </cell>
        </row>
        <row r="722">
          <cell r="G722">
            <v>0</v>
          </cell>
        </row>
        <row r="723">
          <cell r="G723">
            <v>0</v>
          </cell>
        </row>
        <row r="724">
          <cell r="G724">
            <v>0</v>
          </cell>
        </row>
        <row r="725">
          <cell r="G725">
            <v>0</v>
          </cell>
        </row>
        <row r="726">
          <cell r="G726">
            <v>0</v>
          </cell>
        </row>
        <row r="727">
          <cell r="G727">
            <v>0</v>
          </cell>
        </row>
        <row r="728">
          <cell r="G728">
            <v>0</v>
          </cell>
        </row>
        <row r="729">
          <cell r="G729">
            <v>0</v>
          </cell>
        </row>
        <row r="730">
          <cell r="G730">
            <v>0</v>
          </cell>
        </row>
        <row r="731">
          <cell r="G731">
            <v>0</v>
          </cell>
        </row>
        <row r="732">
          <cell r="G732">
            <v>0</v>
          </cell>
        </row>
        <row r="733">
          <cell r="G733">
            <v>0</v>
          </cell>
        </row>
        <row r="734">
          <cell r="G734">
            <v>0</v>
          </cell>
        </row>
        <row r="735">
          <cell r="G735">
            <v>0</v>
          </cell>
        </row>
        <row r="736">
          <cell r="G736">
            <v>0</v>
          </cell>
        </row>
        <row r="737">
          <cell r="G737">
            <v>0</v>
          </cell>
        </row>
        <row r="738">
          <cell r="G738">
            <v>0</v>
          </cell>
        </row>
        <row r="739">
          <cell r="G739">
            <v>0</v>
          </cell>
        </row>
        <row r="740">
          <cell r="G740">
            <v>0</v>
          </cell>
        </row>
        <row r="741">
          <cell r="G741">
            <v>0</v>
          </cell>
        </row>
        <row r="742">
          <cell r="G742">
            <v>0</v>
          </cell>
        </row>
        <row r="743">
          <cell r="G743">
            <v>0</v>
          </cell>
        </row>
        <row r="744">
          <cell r="G744">
            <v>0</v>
          </cell>
        </row>
        <row r="745">
          <cell r="G745">
            <v>0</v>
          </cell>
        </row>
        <row r="746">
          <cell r="G746">
            <v>0</v>
          </cell>
        </row>
        <row r="747">
          <cell r="G747">
            <v>0</v>
          </cell>
        </row>
        <row r="748">
          <cell r="G748">
            <v>0</v>
          </cell>
        </row>
        <row r="749">
          <cell r="G749">
            <v>0</v>
          </cell>
        </row>
        <row r="750">
          <cell r="G750">
            <v>0</v>
          </cell>
        </row>
        <row r="751">
          <cell r="G751">
            <v>0</v>
          </cell>
        </row>
        <row r="752">
          <cell r="G752">
            <v>0</v>
          </cell>
        </row>
        <row r="753">
          <cell r="G753">
            <v>0</v>
          </cell>
        </row>
        <row r="754">
          <cell r="G754">
            <v>0</v>
          </cell>
        </row>
        <row r="755">
          <cell r="G755">
            <v>0</v>
          </cell>
        </row>
        <row r="756">
          <cell r="G756">
            <v>0</v>
          </cell>
        </row>
        <row r="757">
          <cell r="G757">
            <v>0</v>
          </cell>
        </row>
        <row r="758">
          <cell r="G758">
            <v>0</v>
          </cell>
        </row>
        <row r="759">
          <cell r="G759">
            <v>0</v>
          </cell>
        </row>
        <row r="760">
          <cell r="G760">
            <v>0</v>
          </cell>
        </row>
        <row r="761">
          <cell r="G761">
            <v>0</v>
          </cell>
        </row>
        <row r="762">
          <cell r="G762">
            <v>0</v>
          </cell>
        </row>
        <row r="763">
          <cell r="G763">
            <v>0</v>
          </cell>
        </row>
        <row r="764">
          <cell r="G764">
            <v>0</v>
          </cell>
        </row>
        <row r="765">
          <cell r="G765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0</v>
          </cell>
        </row>
        <row r="769">
          <cell r="G769">
            <v>0</v>
          </cell>
        </row>
        <row r="770">
          <cell r="G770">
            <v>0</v>
          </cell>
        </row>
        <row r="771">
          <cell r="G771">
            <v>0</v>
          </cell>
        </row>
        <row r="772">
          <cell r="G772">
            <v>0</v>
          </cell>
        </row>
        <row r="773">
          <cell r="G773">
            <v>0</v>
          </cell>
        </row>
        <row r="774">
          <cell r="G774">
            <v>0</v>
          </cell>
        </row>
        <row r="775">
          <cell r="G775">
            <v>0</v>
          </cell>
        </row>
        <row r="776">
          <cell r="G776">
            <v>0</v>
          </cell>
        </row>
        <row r="777">
          <cell r="G777">
            <v>0</v>
          </cell>
        </row>
        <row r="778">
          <cell r="G778">
            <v>0</v>
          </cell>
        </row>
        <row r="779">
          <cell r="G779">
            <v>0</v>
          </cell>
        </row>
        <row r="780">
          <cell r="G780">
            <v>0</v>
          </cell>
        </row>
        <row r="781">
          <cell r="G781">
            <v>0</v>
          </cell>
        </row>
        <row r="782">
          <cell r="G782">
            <v>0</v>
          </cell>
        </row>
        <row r="783">
          <cell r="G783">
            <v>0</v>
          </cell>
        </row>
        <row r="784">
          <cell r="G784">
            <v>0</v>
          </cell>
        </row>
        <row r="785">
          <cell r="G785">
            <v>0</v>
          </cell>
        </row>
        <row r="786">
          <cell r="G786">
            <v>0</v>
          </cell>
        </row>
        <row r="787">
          <cell r="G787">
            <v>0</v>
          </cell>
        </row>
        <row r="788">
          <cell r="G788">
            <v>0</v>
          </cell>
        </row>
        <row r="789">
          <cell r="G789">
            <v>0</v>
          </cell>
        </row>
        <row r="790">
          <cell r="G790">
            <v>0</v>
          </cell>
        </row>
        <row r="791">
          <cell r="G791">
            <v>0</v>
          </cell>
        </row>
        <row r="792">
          <cell r="G792">
            <v>0</v>
          </cell>
        </row>
        <row r="793">
          <cell r="G793">
            <v>0</v>
          </cell>
        </row>
        <row r="794">
          <cell r="G794">
            <v>0</v>
          </cell>
        </row>
        <row r="795">
          <cell r="G795">
            <v>0</v>
          </cell>
        </row>
        <row r="796">
          <cell r="G796">
            <v>0</v>
          </cell>
        </row>
        <row r="797">
          <cell r="G797">
            <v>0</v>
          </cell>
        </row>
        <row r="798">
          <cell r="G798">
            <v>0</v>
          </cell>
        </row>
        <row r="799">
          <cell r="G799">
            <v>0</v>
          </cell>
        </row>
        <row r="800">
          <cell r="G800">
            <v>0</v>
          </cell>
        </row>
        <row r="801">
          <cell r="G801">
            <v>0</v>
          </cell>
        </row>
        <row r="802">
          <cell r="G802">
            <v>0</v>
          </cell>
        </row>
        <row r="803">
          <cell r="G803">
            <v>0</v>
          </cell>
        </row>
        <row r="804">
          <cell r="G804">
            <v>0</v>
          </cell>
        </row>
        <row r="805">
          <cell r="G805">
            <v>0</v>
          </cell>
        </row>
        <row r="806">
          <cell r="G806">
            <v>0</v>
          </cell>
        </row>
        <row r="807">
          <cell r="G807">
            <v>0</v>
          </cell>
        </row>
        <row r="808">
          <cell r="G808">
            <v>0</v>
          </cell>
        </row>
        <row r="809">
          <cell r="G809">
            <v>0</v>
          </cell>
        </row>
        <row r="810">
          <cell r="G810">
            <v>0</v>
          </cell>
        </row>
        <row r="811">
          <cell r="G811">
            <v>0</v>
          </cell>
        </row>
        <row r="812">
          <cell r="G812">
            <v>0</v>
          </cell>
        </row>
        <row r="813">
          <cell r="G813">
            <v>0</v>
          </cell>
        </row>
        <row r="814">
          <cell r="G814">
            <v>0</v>
          </cell>
        </row>
        <row r="815">
          <cell r="G815">
            <v>0</v>
          </cell>
        </row>
        <row r="816">
          <cell r="G816">
            <v>0</v>
          </cell>
        </row>
        <row r="817">
          <cell r="G817">
            <v>0</v>
          </cell>
        </row>
        <row r="818">
          <cell r="G818">
            <v>0</v>
          </cell>
        </row>
        <row r="819">
          <cell r="G819">
            <v>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0</v>
          </cell>
        </row>
        <row r="824">
          <cell r="G824">
            <v>0</v>
          </cell>
        </row>
        <row r="825">
          <cell r="G825">
            <v>0</v>
          </cell>
        </row>
        <row r="826">
          <cell r="G826">
            <v>0</v>
          </cell>
        </row>
        <row r="827">
          <cell r="G827">
            <v>0</v>
          </cell>
        </row>
        <row r="828">
          <cell r="G828">
            <v>0</v>
          </cell>
        </row>
        <row r="829">
          <cell r="G829">
            <v>0</v>
          </cell>
        </row>
        <row r="830">
          <cell r="G830">
            <v>0</v>
          </cell>
        </row>
        <row r="831">
          <cell r="G831">
            <v>0</v>
          </cell>
        </row>
        <row r="832">
          <cell r="G832">
            <v>0</v>
          </cell>
        </row>
        <row r="833">
          <cell r="G833">
            <v>0</v>
          </cell>
        </row>
        <row r="834">
          <cell r="G834">
            <v>0</v>
          </cell>
        </row>
        <row r="835">
          <cell r="G835">
            <v>0</v>
          </cell>
        </row>
        <row r="836">
          <cell r="G836">
            <v>0</v>
          </cell>
        </row>
        <row r="837">
          <cell r="G837">
            <v>0</v>
          </cell>
        </row>
        <row r="838">
          <cell r="G838">
            <v>0</v>
          </cell>
        </row>
        <row r="839">
          <cell r="G839">
            <v>0</v>
          </cell>
        </row>
        <row r="840">
          <cell r="G840">
            <v>0</v>
          </cell>
        </row>
        <row r="841">
          <cell r="G841">
            <v>0</v>
          </cell>
        </row>
        <row r="842">
          <cell r="G842">
            <v>0</v>
          </cell>
        </row>
        <row r="843">
          <cell r="G843">
            <v>0</v>
          </cell>
        </row>
        <row r="844">
          <cell r="G844">
            <v>0</v>
          </cell>
        </row>
        <row r="845">
          <cell r="G845">
            <v>0</v>
          </cell>
        </row>
        <row r="846">
          <cell r="G846">
            <v>0</v>
          </cell>
        </row>
        <row r="847">
          <cell r="G847">
            <v>0</v>
          </cell>
        </row>
        <row r="848">
          <cell r="G848">
            <v>0</v>
          </cell>
        </row>
        <row r="849">
          <cell r="G849">
            <v>0</v>
          </cell>
        </row>
        <row r="850">
          <cell r="G850">
            <v>0</v>
          </cell>
        </row>
        <row r="851">
          <cell r="G851">
            <v>0</v>
          </cell>
        </row>
        <row r="852">
          <cell r="G852">
            <v>0</v>
          </cell>
        </row>
        <row r="853">
          <cell r="G853">
            <v>0</v>
          </cell>
        </row>
        <row r="854">
          <cell r="G854">
            <v>0</v>
          </cell>
        </row>
        <row r="855">
          <cell r="G855">
            <v>0</v>
          </cell>
        </row>
        <row r="856">
          <cell r="G856">
            <v>0</v>
          </cell>
        </row>
        <row r="857">
          <cell r="G857">
            <v>0</v>
          </cell>
        </row>
        <row r="858">
          <cell r="G858">
            <v>0</v>
          </cell>
        </row>
        <row r="859">
          <cell r="G859">
            <v>0</v>
          </cell>
        </row>
        <row r="860">
          <cell r="G860">
            <v>0</v>
          </cell>
        </row>
        <row r="861">
          <cell r="G861">
            <v>0</v>
          </cell>
        </row>
        <row r="862">
          <cell r="G862">
            <v>0</v>
          </cell>
        </row>
        <row r="863">
          <cell r="G863">
            <v>0</v>
          </cell>
        </row>
        <row r="864">
          <cell r="G864">
            <v>0</v>
          </cell>
        </row>
        <row r="865">
          <cell r="G865">
            <v>0</v>
          </cell>
        </row>
        <row r="866">
          <cell r="G866">
            <v>0</v>
          </cell>
        </row>
        <row r="867">
          <cell r="G867">
            <v>0</v>
          </cell>
        </row>
        <row r="868">
          <cell r="G868">
            <v>0</v>
          </cell>
        </row>
        <row r="869">
          <cell r="G869">
            <v>0</v>
          </cell>
        </row>
        <row r="870">
          <cell r="G870">
            <v>0</v>
          </cell>
        </row>
        <row r="871">
          <cell r="G871">
            <v>0</v>
          </cell>
        </row>
        <row r="872">
          <cell r="G872">
            <v>0</v>
          </cell>
        </row>
        <row r="873">
          <cell r="G873">
            <v>0</v>
          </cell>
        </row>
        <row r="874">
          <cell r="G874">
            <v>0</v>
          </cell>
        </row>
        <row r="875">
          <cell r="G875">
            <v>0</v>
          </cell>
        </row>
        <row r="876">
          <cell r="G876">
            <v>0</v>
          </cell>
        </row>
        <row r="877">
          <cell r="G877">
            <v>0</v>
          </cell>
        </row>
        <row r="878">
          <cell r="G878">
            <v>0</v>
          </cell>
        </row>
        <row r="879">
          <cell r="G879">
            <v>0</v>
          </cell>
        </row>
        <row r="880">
          <cell r="G880">
            <v>0</v>
          </cell>
        </row>
        <row r="881">
          <cell r="G881">
            <v>0</v>
          </cell>
        </row>
        <row r="882">
          <cell r="G882">
            <v>0</v>
          </cell>
        </row>
        <row r="883">
          <cell r="G883">
            <v>0</v>
          </cell>
        </row>
        <row r="884">
          <cell r="G884">
            <v>0</v>
          </cell>
        </row>
        <row r="885">
          <cell r="G885">
            <v>0</v>
          </cell>
        </row>
        <row r="886">
          <cell r="G886">
            <v>0</v>
          </cell>
        </row>
        <row r="887">
          <cell r="G887">
            <v>0</v>
          </cell>
        </row>
        <row r="888">
          <cell r="G888">
            <v>0</v>
          </cell>
        </row>
        <row r="889">
          <cell r="G889">
            <v>0</v>
          </cell>
        </row>
        <row r="890">
          <cell r="G890">
            <v>0</v>
          </cell>
        </row>
        <row r="891">
          <cell r="G891">
            <v>0</v>
          </cell>
        </row>
        <row r="892">
          <cell r="G892">
            <v>0</v>
          </cell>
        </row>
        <row r="893">
          <cell r="G893">
            <v>0</v>
          </cell>
        </row>
        <row r="894">
          <cell r="G894">
            <v>0</v>
          </cell>
        </row>
        <row r="895">
          <cell r="G895">
            <v>0</v>
          </cell>
        </row>
        <row r="896">
          <cell r="G896">
            <v>0</v>
          </cell>
        </row>
        <row r="897">
          <cell r="G897">
            <v>0</v>
          </cell>
        </row>
        <row r="898">
          <cell r="G898">
            <v>0</v>
          </cell>
        </row>
        <row r="899">
          <cell r="G899">
            <v>0</v>
          </cell>
        </row>
        <row r="900">
          <cell r="G900">
            <v>0</v>
          </cell>
        </row>
        <row r="901">
          <cell r="G901">
            <v>0</v>
          </cell>
        </row>
        <row r="902">
          <cell r="G902">
            <v>0</v>
          </cell>
        </row>
        <row r="903">
          <cell r="G903">
            <v>0</v>
          </cell>
        </row>
        <row r="904">
          <cell r="G904">
            <v>0</v>
          </cell>
        </row>
        <row r="905">
          <cell r="G905">
            <v>0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_Update for WCM"/>
      <sheetName val="Структура"/>
      <sheetName val="Алгоритм"/>
      <sheetName val="1.1 Паспорт"/>
      <sheetName val="1.2 Сценарий"/>
      <sheetName val="1.3.1 ОбъемПроизв"/>
      <sheetName val="Поставки"/>
      <sheetName val="1.3.2 ОТМ"/>
      <sheetName val="1.3.2 ОТМ (УМГ)"/>
      <sheetName val="1.3.2 ОТМ (ЭМГ)"/>
      <sheetName val="1.4 ПланСоцЗатр"/>
      <sheetName val="1.5 ПСнижЗатр"/>
      <sheetName val="ПСнижЗатрЭМГ"/>
      <sheetName val="ПСнижЗатрУМГ"/>
      <sheetName val="1.6 КФУ"/>
      <sheetName val="1.7 ИнвестПроекты"/>
      <sheetName val="1.8 Займы"/>
      <sheetName val="2.1 Доходы"/>
      <sheetName val="2.2 ОтклОТМ"/>
      <sheetName val="промеж. себестоим"/>
      <sheetName val="2.3 Себестоимость"/>
      <sheetName val="2.3 Себестоимость УМГ"/>
      <sheetName val="2.3 Себестоимость ЭМГ"/>
      <sheetName val="2.4 Непроизв. расходы"/>
      <sheetName val="2.4 Непроизв. расходы УМГ"/>
      <sheetName val="2.4 Непроизв. расходы ЭМГ"/>
      <sheetName val="2.4 Непроизв. расходы ЦА"/>
      <sheetName val="промеж. КВЛ"/>
      <sheetName val="2.5 КВЛ"/>
      <sheetName val="2.5 КВЛ_УМГ"/>
      <sheetName val="2.5 КВЛ_ЭМГ"/>
      <sheetName val="2.5 КВЛ_ЦА"/>
      <sheetName val="Займы в валюте"/>
      <sheetName val="4061-KZ"/>
      <sheetName val="3744-KZ"/>
      <sheetName val="Султанат Оман"/>
      <sheetName val="BNP Paribas"/>
      <sheetName val="2.6 Займы в тенге"/>
      <sheetName val="2.7 Налоги"/>
      <sheetName val="2.8 Труд"/>
      <sheetName val="2.8 Труд УМГ"/>
      <sheetName val="2.8 Труд ЭМГ"/>
      <sheetName val="2.8 Труд ЦА"/>
      <sheetName val="3 Справ"/>
      <sheetName val="Cash_All"/>
      <sheetName val="Ден.поток"/>
      <sheetName val="KPI"/>
      <sheetName val="Dir_Cash"/>
      <sheetName val="Indir_Cash"/>
      <sheetName val="1БП"/>
      <sheetName val="2.1БП"/>
      <sheetName val="2.2БП"/>
      <sheetName val="3БП"/>
      <sheetName val="4БП"/>
      <sheetName val="5БП"/>
      <sheetName val="6БП"/>
      <sheetName val="7БП"/>
      <sheetName val="8БП"/>
      <sheetName val="9БП"/>
      <sheetName val="10БП"/>
      <sheetName val="1NK"/>
      <sheetName val="2NK"/>
      <sheetName val="3NK"/>
      <sheetName val="4NK"/>
      <sheetName val="5NK"/>
      <sheetName val="6NK"/>
      <sheetName val="FC"/>
      <sheetName val="ЦентрЗатр"/>
      <sheetName val="ЕдИзм"/>
      <sheetName val="Предпр"/>
      <sheetName val="1_3_2 ОТМ"/>
      <sheetName val="2_2 ОтклОТ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H1" t="str">
            <v>Вид</v>
          </cell>
          <cell r="I1" t="str">
            <v>Описание</v>
          </cell>
          <cell r="K1" t="str">
            <v xml:space="preserve">В столбце «Кодировка» по строке каждого ОТМ (в стоимостном выражении) необходимо обязательно проставить либо символ «S», либо «I»  путем выбора из списка в зависимости от вида затрат, по всем остальным строкам выбрать символ «-».  </v>
          </cell>
        </row>
        <row r="2">
          <cell r="H2" t="str">
            <v>I</v>
          </cell>
          <cell r="I2" t="str">
            <v>Затраты, относимые на капитальные затраты</v>
          </cell>
          <cell r="K2" t="str">
            <v xml:space="preserve">В столбце «Нумерация» необходимо присвоить сквозную нумерацию орг-тех мероприятиям по всем видам деятельности, при этом нумерацию по ОТМ (в натуральном выражении) обязательно дополнять символом «Н». </v>
          </cell>
        </row>
        <row r="3">
          <cell r="H3" t="str">
            <v>S</v>
          </cell>
          <cell r="I3" t="str">
            <v>Затраты, относимые на себестоимость</v>
          </cell>
        </row>
        <row r="4">
          <cell r="H4" t="str">
            <v>"-"</v>
          </cell>
          <cell r="I4" t="str">
            <v>Не содержащие затраты</v>
          </cell>
        </row>
        <row r="12">
          <cell r="I12" t="str">
            <v>Производственный план объемов продукции и организационно-технических мероприятий (ОТМ) по основным проектам</v>
          </cell>
        </row>
        <row r="13">
          <cell r="I13" t="str">
            <v>АО "Разведка Добыча "Казмунайгаз"</v>
          </cell>
        </row>
        <row r="14">
          <cell r="I14" t="str">
            <v>на 2006-2010 годы</v>
          </cell>
        </row>
        <row r="16">
          <cell r="A16" t="str">
            <v>код</v>
          </cell>
          <cell r="H16" t="str">
            <v>Нумерация</v>
          </cell>
          <cell r="I16" t="str">
            <v xml:space="preserve">Показатели </v>
          </cell>
          <cell r="K16" t="str">
            <v>Ед.изм.</v>
          </cell>
        </row>
        <row r="17">
          <cell r="A17" t="str">
            <v>-_Д1</v>
          </cell>
          <cell r="H17" t="str">
            <v>Д1</v>
          </cell>
          <cell r="I17" t="str">
            <v>добыча нефти</v>
          </cell>
        </row>
        <row r="18">
          <cell r="A18" t="str">
            <v>-_1.1</v>
          </cell>
          <cell r="H18" t="str">
            <v>1.1</v>
          </cell>
          <cell r="I18" t="str">
            <v>Объем производства</v>
          </cell>
          <cell r="K18" t="str">
            <v>тыс. тонн</v>
          </cell>
        </row>
        <row r="19">
          <cell r="A19" t="str">
            <v>-_1.2</v>
          </cell>
          <cell r="H19" t="str">
            <v>1.2</v>
          </cell>
          <cell r="I19" t="str">
            <v>Оценка доходов по виду деятельности</v>
          </cell>
          <cell r="K19" t="str">
            <v>тыс.тенге</v>
          </cell>
        </row>
        <row r="20">
          <cell r="A20" t="str">
            <v>-_1.3</v>
          </cell>
          <cell r="H20" t="str">
            <v>1.3</v>
          </cell>
          <cell r="I20" t="str">
            <v>Всего затраты на ОТМ по виду деятельности</v>
          </cell>
          <cell r="K20" t="str">
            <v>тыс.тенге</v>
          </cell>
        </row>
        <row r="21">
          <cell r="A21" t="str">
            <v>-_1.4</v>
          </cell>
          <cell r="H21" t="str">
            <v>1.4</v>
          </cell>
          <cell r="I21" t="str">
            <v>В том числе по основным проектам</v>
          </cell>
        </row>
        <row r="22">
          <cell r="A22" t="str">
            <v>-_1.4.1</v>
          </cell>
          <cell r="H22" t="str">
            <v>1.4.1</v>
          </cell>
          <cell r="I22" t="str">
            <v>Проект поддержки текущего уровня добычи нефти</v>
          </cell>
        </row>
        <row r="23">
          <cell r="A23" t="str">
            <v>-_</v>
          </cell>
          <cell r="I23" t="str">
            <v>Производственные целевые показатели проекта в натуральном выражении</v>
          </cell>
          <cell r="K23" t="str">
            <v>тыс. тонн</v>
          </cell>
        </row>
        <row r="24">
          <cell r="A24" t="str">
            <v>-_</v>
          </cell>
          <cell r="I24" t="str">
            <v>Оценка доходов по проекту</v>
          </cell>
          <cell r="K24" t="str">
            <v>тыс.тенге</v>
          </cell>
        </row>
        <row r="25">
          <cell r="A25" t="str">
            <v>-_</v>
          </cell>
          <cell r="I25" t="str">
            <v>Всего затраты на ОТМ по проекту</v>
          </cell>
          <cell r="K25" t="str">
            <v>тыс.тенге</v>
          </cell>
        </row>
        <row r="26">
          <cell r="A26" t="str">
            <v>-_</v>
          </cell>
          <cell r="I26" t="str">
            <v>В том числе по основным программам:</v>
          </cell>
        </row>
        <row r="27">
          <cell r="A27" t="str">
            <v>-_1Н</v>
          </cell>
          <cell r="H27" t="str">
            <v>1Н</v>
          </cell>
          <cell r="I27" t="str">
            <v>ОТМ 1 Закачка воды</v>
          </cell>
          <cell r="K27" t="str">
            <v>тыс. м3</v>
          </cell>
        </row>
        <row r="28">
          <cell r="A28" t="str">
            <v>S_1</v>
          </cell>
          <cell r="H28" t="str">
            <v>1</v>
          </cell>
          <cell r="I28" t="str">
            <v>ОТМ 1 Закачка воды</v>
          </cell>
          <cell r="K28" t="str">
            <v>тыс.тенге</v>
          </cell>
        </row>
        <row r="29">
          <cell r="A29" t="str">
            <v>-_2Н</v>
          </cell>
          <cell r="H29" t="str">
            <v>2Н</v>
          </cell>
          <cell r="I29" t="str">
            <v>ОТМ 2 Химизация против солеотложения</v>
          </cell>
          <cell r="K29" t="str">
            <v>тонн</v>
          </cell>
        </row>
        <row r="30">
          <cell r="A30" t="str">
            <v>S_2</v>
          </cell>
          <cell r="H30" t="str">
            <v>2</v>
          </cell>
          <cell r="I30" t="str">
            <v>ОТМ 2 Химизация против солеотложения</v>
          </cell>
          <cell r="K30" t="str">
            <v>тыс.тенге</v>
          </cell>
        </row>
        <row r="31">
          <cell r="A31" t="str">
            <v>-_3Н</v>
          </cell>
          <cell r="H31" t="str">
            <v>3Н</v>
          </cell>
          <cell r="I31" t="str">
            <v>ОТМ 3 Химизация против коррозии</v>
          </cell>
          <cell r="K31" t="str">
            <v>тонн</v>
          </cell>
        </row>
        <row r="32">
          <cell r="A32" t="str">
            <v>S_3</v>
          </cell>
          <cell r="H32" t="str">
            <v>3</v>
          </cell>
          <cell r="I32" t="str">
            <v>ОТМ 3 Химизация против коррозии</v>
          </cell>
          <cell r="K32" t="str">
            <v>тыс.тенге</v>
          </cell>
        </row>
        <row r="33">
          <cell r="A33" t="str">
            <v>-_4Н</v>
          </cell>
          <cell r="H33" t="str">
            <v>4Н</v>
          </cell>
          <cell r="I33" t="str">
            <v>ОТМ 4 Химизация против СВБ</v>
          </cell>
          <cell r="K33" t="str">
            <v>тонн</v>
          </cell>
        </row>
        <row r="34">
          <cell r="A34" t="str">
            <v>S_4</v>
          </cell>
          <cell r="H34" t="str">
            <v>4</v>
          </cell>
          <cell r="I34" t="str">
            <v>ОТМ 4 Химизация против СВБ</v>
          </cell>
          <cell r="K34" t="str">
            <v>тыс.тенге</v>
          </cell>
        </row>
        <row r="35">
          <cell r="A35" t="str">
            <v>-_5Н</v>
          </cell>
          <cell r="H35" t="str">
            <v>5Н</v>
          </cell>
          <cell r="I35" t="str">
            <v>ОТМ 5 Обработка растворителями</v>
          </cell>
          <cell r="K35" t="str">
            <v>скв</v>
          </cell>
        </row>
        <row r="36">
          <cell r="I36" t="str">
            <v>ЭКВ</v>
          </cell>
          <cell r="K36" t="str">
            <v>скв</v>
          </cell>
        </row>
        <row r="37">
          <cell r="I37" t="str">
            <v>ВУВЭ</v>
          </cell>
          <cell r="K37" t="str">
            <v>скв</v>
          </cell>
        </row>
        <row r="38">
          <cell r="I38" t="str">
            <v>ВУС</v>
          </cell>
          <cell r="K38" t="str">
            <v>скв</v>
          </cell>
        </row>
        <row r="39">
          <cell r="A39" t="str">
            <v>S_5</v>
          </cell>
          <cell r="H39" t="str">
            <v>5</v>
          </cell>
          <cell r="I39" t="str">
            <v>ОТМ 5 Обработка растворителями</v>
          </cell>
          <cell r="K39" t="str">
            <v>тыс.тенге</v>
          </cell>
        </row>
        <row r="40">
          <cell r="A40" t="str">
            <v>-_6Н</v>
          </cell>
          <cell r="H40" t="str">
            <v>6Н</v>
          </cell>
          <cell r="I40" t="str">
            <v>ОТМ 6 Капитальный ремонт скважин</v>
          </cell>
          <cell r="K40" t="str">
            <v>скв.</v>
          </cell>
        </row>
        <row r="41">
          <cell r="A41" t="str">
            <v>S_6</v>
          </cell>
          <cell r="H41" t="str">
            <v>6</v>
          </cell>
          <cell r="I41" t="str">
            <v>ОТМ 6 Капитальный ремонт скважин</v>
          </cell>
          <cell r="K41" t="str">
            <v>тыс.тенге</v>
          </cell>
        </row>
        <row r="42">
          <cell r="A42" t="str">
            <v>-_7Н</v>
          </cell>
          <cell r="H42" t="str">
            <v>7Н</v>
          </cell>
          <cell r="I42" t="str">
            <v>ОТМ 7 Подземный ремонт скважин</v>
          </cell>
          <cell r="K42" t="str">
            <v>скв.</v>
          </cell>
        </row>
        <row r="43">
          <cell r="A43" t="str">
            <v>S_7</v>
          </cell>
          <cell r="H43" t="str">
            <v>7</v>
          </cell>
          <cell r="I43" t="str">
            <v>ОТМ 7 Подземный ремонт скважин</v>
          </cell>
          <cell r="K43" t="str">
            <v>тыс.тенге</v>
          </cell>
        </row>
        <row r="44">
          <cell r="A44" t="str">
            <v>-_8Н</v>
          </cell>
          <cell r="H44" t="str">
            <v>8Н</v>
          </cell>
          <cell r="I44" t="str">
            <v>ОТМ 8 Перфорационные работы</v>
          </cell>
          <cell r="K44" t="str">
            <v>скв</v>
          </cell>
        </row>
        <row r="45">
          <cell r="I45" t="str">
            <v>перестрел добывающие</v>
          </cell>
          <cell r="K45" t="str">
            <v>скв</v>
          </cell>
        </row>
        <row r="46">
          <cell r="I46" t="str">
            <v>перестрел нагнетательные</v>
          </cell>
          <cell r="K46" t="str">
            <v>скв</v>
          </cell>
        </row>
        <row r="47">
          <cell r="I47" t="str">
            <v>дострел добывающие</v>
          </cell>
          <cell r="K47" t="str">
            <v>скв</v>
          </cell>
        </row>
        <row r="48">
          <cell r="I48" t="str">
            <v>дострел нагнтательные</v>
          </cell>
          <cell r="K48" t="str">
            <v>скв</v>
          </cell>
        </row>
        <row r="49">
          <cell r="I49" t="str">
            <v>депресионная перфорация</v>
          </cell>
          <cell r="K49" t="str">
            <v>скв</v>
          </cell>
        </row>
        <row r="50">
          <cell r="A50" t="str">
            <v>S_8</v>
          </cell>
          <cell r="H50" t="str">
            <v>8</v>
          </cell>
          <cell r="I50" t="str">
            <v>ОТМ 8 Перфорационные работы</v>
          </cell>
          <cell r="K50" t="str">
            <v>тыс.тенге</v>
          </cell>
        </row>
        <row r="51">
          <cell r="A51" t="str">
            <v>-_9Н</v>
          </cell>
          <cell r="H51" t="str">
            <v>9Н</v>
          </cell>
          <cell r="I51" t="str">
            <v>ОТМ 9 Новые технологии по интесификациии притока</v>
          </cell>
          <cell r="K51" t="str">
            <v>скв</v>
          </cell>
        </row>
        <row r="52">
          <cell r="I52" t="str">
            <v>РИР</v>
          </cell>
          <cell r="K52" t="str">
            <v>скв</v>
          </cell>
        </row>
        <row r="53">
          <cell r="I53" t="str">
            <v>ГДРП</v>
          </cell>
          <cell r="K53" t="str">
            <v>скв</v>
          </cell>
        </row>
        <row r="54">
          <cell r="I54" t="str">
            <v>ТБХО</v>
          </cell>
          <cell r="K54" t="str">
            <v>скв</v>
          </cell>
        </row>
        <row r="55">
          <cell r="I55" t="str">
            <v>ГМЩП</v>
          </cell>
          <cell r="K55" t="str">
            <v>скв</v>
          </cell>
        </row>
        <row r="56">
          <cell r="I56" t="str">
            <v>АРСиП</v>
          </cell>
          <cell r="K56" t="str">
            <v>скв</v>
          </cell>
        </row>
        <row r="57">
          <cell r="I57" t="str">
            <v>Электровоздействие</v>
          </cell>
          <cell r="K57" t="str">
            <v>скв</v>
          </cell>
        </row>
        <row r="58">
          <cell r="I58" t="str">
            <v>Радиальное бурение</v>
          </cell>
          <cell r="K58" t="str">
            <v>скв</v>
          </cell>
        </row>
        <row r="59">
          <cell r="I59" t="str">
            <v>ГКУ</v>
          </cell>
          <cell r="K59" t="str">
            <v>скв</v>
          </cell>
        </row>
        <row r="60">
          <cell r="A60" t="str">
            <v>S_9</v>
          </cell>
          <cell r="H60" t="str">
            <v>9</v>
          </cell>
          <cell r="I60" t="str">
            <v>ОТМ 9 Новые технологии по интесификациии притока</v>
          </cell>
          <cell r="K60" t="str">
            <v>тыс.тенге</v>
          </cell>
        </row>
        <row r="61">
          <cell r="A61" t="str">
            <v>-_10Н</v>
          </cell>
          <cell r="H61" t="str">
            <v>10Н</v>
          </cell>
          <cell r="I61" t="str">
            <v>ОТМ 10 Промыслово-геофизические работы</v>
          </cell>
          <cell r="K61" t="str">
            <v>скв</v>
          </cell>
        </row>
        <row r="62">
          <cell r="A62" t="str">
            <v>S_10</v>
          </cell>
          <cell r="H62" t="str">
            <v>10</v>
          </cell>
          <cell r="I62" t="str">
            <v>ОТМ 10 Промыслово-геофизические работы</v>
          </cell>
          <cell r="K62" t="str">
            <v>тыс.тенге</v>
          </cell>
        </row>
        <row r="63">
          <cell r="A63" t="str">
            <v>-_11Н</v>
          </cell>
          <cell r="H63" t="str">
            <v>11Н</v>
          </cell>
          <cell r="I63" t="str">
            <v>ОТМ 11 Капитальный ремонт зданий и сооружении</v>
          </cell>
          <cell r="K63" t="str">
            <v>объект</v>
          </cell>
        </row>
        <row r="64">
          <cell r="A64" t="str">
            <v>S_11</v>
          </cell>
          <cell r="H64" t="str">
            <v>11</v>
          </cell>
          <cell r="I64" t="str">
            <v>ОТМ 11 Капитальный ремонт зданий и сооружении</v>
          </cell>
          <cell r="K64" t="str">
            <v>тыс.тенге</v>
          </cell>
        </row>
        <row r="65">
          <cell r="A65" t="str">
            <v>-_12Н</v>
          </cell>
          <cell r="H65" t="str">
            <v>12Н</v>
          </cell>
          <cell r="I65" t="str">
            <v>ОТМ  12 Капитальный ремонт трубопроводов</v>
          </cell>
          <cell r="K65" t="str">
            <v>км.</v>
          </cell>
        </row>
        <row r="66">
          <cell r="A66" t="str">
            <v>S_12</v>
          </cell>
          <cell r="H66" t="str">
            <v>12</v>
          </cell>
          <cell r="I66" t="str">
            <v>ОТМ  12 Капитальный ремонт трубопроводов</v>
          </cell>
          <cell r="K66" t="str">
            <v>тыс.тенге</v>
          </cell>
        </row>
        <row r="67">
          <cell r="A67" t="str">
            <v>-_13Н</v>
          </cell>
          <cell r="H67" t="str">
            <v>13Н</v>
          </cell>
          <cell r="I67" t="str">
            <v>ОТМ 13 Капитальный ремонт нефтепромыслового оборудования</v>
          </cell>
          <cell r="K67" t="str">
            <v>объект</v>
          </cell>
        </row>
        <row r="68">
          <cell r="A68" t="str">
            <v>S_13</v>
          </cell>
          <cell r="H68" t="str">
            <v>13</v>
          </cell>
          <cell r="I68" t="str">
            <v>ОТМ 13 Капитальный ремонт нефтепромыслового оборудования</v>
          </cell>
          <cell r="K68" t="str">
            <v>тыс.тенге</v>
          </cell>
        </row>
        <row r="69">
          <cell r="A69" t="str">
            <v>-_14Н</v>
          </cell>
          <cell r="H69" t="str">
            <v>14Н</v>
          </cell>
          <cell r="I69" t="str">
            <v>ОТМ 14 Капитальный ремонт энергетического оборудования</v>
          </cell>
          <cell r="K69" t="str">
            <v>объект</v>
          </cell>
        </row>
        <row r="70">
          <cell r="A70" t="str">
            <v>S_14</v>
          </cell>
          <cell r="H70" t="str">
            <v>14</v>
          </cell>
          <cell r="I70" t="str">
            <v>ОТМ 14 Капитальный ремонт энергетического оборудования</v>
          </cell>
          <cell r="K70" t="str">
            <v>тыс.тенге</v>
          </cell>
        </row>
        <row r="71">
          <cell r="A71" t="str">
            <v>-_15Н</v>
          </cell>
          <cell r="H71" t="str">
            <v>15Н</v>
          </cell>
          <cell r="I71" t="str">
            <v>ОТМ 15 Автоматизация технологических процессов</v>
          </cell>
          <cell r="K71" t="str">
            <v>объект</v>
          </cell>
        </row>
        <row r="72">
          <cell r="A72" t="str">
            <v>S_15</v>
          </cell>
          <cell r="H72" t="str">
            <v>15</v>
          </cell>
          <cell r="I72" t="str">
            <v>ОТМ 15 Автоматизация технологических процессов</v>
          </cell>
          <cell r="K72" t="str">
            <v>тыс.тенге</v>
          </cell>
        </row>
        <row r="73">
          <cell r="A73" t="str">
            <v>-_16Н</v>
          </cell>
          <cell r="H73" t="str">
            <v>16Н</v>
          </cell>
          <cell r="I73" t="str">
            <v>ОТМ 16 Охрана труда, промышленная безопасность, окр. среда и ЧС</v>
          </cell>
        </row>
        <row r="74">
          <cell r="A74" t="str">
            <v>S_16</v>
          </cell>
          <cell r="H74" t="str">
            <v>16</v>
          </cell>
          <cell r="I74" t="str">
            <v>ОТМ 16 Охрана труда, промышленная безопасность, окр. среда и ЧС</v>
          </cell>
          <cell r="K74" t="str">
            <v>тыс.тенге</v>
          </cell>
        </row>
        <row r="75">
          <cell r="A75" t="str">
            <v>-_17Н</v>
          </cell>
          <cell r="H75" t="str">
            <v>17Н</v>
          </cell>
          <cell r="I75" t="str">
            <v>ОТМ 17 Капитальное строительство</v>
          </cell>
          <cell r="K75" t="str">
            <v>объект</v>
          </cell>
        </row>
        <row r="76">
          <cell r="A76" t="str">
            <v>I_17</v>
          </cell>
          <cell r="H76" t="str">
            <v>17</v>
          </cell>
          <cell r="I76" t="str">
            <v>ОТМ 17 Капитальное строительство</v>
          </cell>
          <cell r="K76" t="str">
            <v>тыс.тенге</v>
          </cell>
        </row>
        <row r="77">
          <cell r="A77" t="str">
            <v>-_1.4.2</v>
          </cell>
          <cell r="H77" t="str">
            <v>1.4.2</v>
          </cell>
          <cell r="I77" t="str">
            <v>Проект увеличения уровня добычи нефти</v>
          </cell>
        </row>
        <row r="78">
          <cell r="A78" t="str">
            <v>-_</v>
          </cell>
          <cell r="I78" t="str">
            <v>Производственные целевые показатели проекта в натуральном выражении</v>
          </cell>
          <cell r="K78" t="str">
            <v>тыс. тонн</v>
          </cell>
        </row>
        <row r="79">
          <cell r="A79" t="str">
            <v>-_</v>
          </cell>
          <cell r="I79" t="str">
            <v>Оценка доходов по проекту</v>
          </cell>
          <cell r="K79" t="str">
            <v>тыс.тенге</v>
          </cell>
        </row>
        <row r="80">
          <cell r="A80" t="str">
            <v>-_</v>
          </cell>
          <cell r="I80" t="str">
            <v>Всего затраты на ОТМ по проекту</v>
          </cell>
          <cell r="K80" t="str">
            <v>тыс.тенге</v>
          </cell>
        </row>
        <row r="81">
          <cell r="A81" t="str">
            <v>-_</v>
          </cell>
          <cell r="I81" t="str">
            <v>В том числе по основным программам:</v>
          </cell>
        </row>
        <row r="82">
          <cell r="A82" t="str">
            <v>-_18Н</v>
          </cell>
          <cell r="H82" t="str">
            <v>18Н</v>
          </cell>
          <cell r="I82" t="str">
            <v>ОТМ 1 Гидроразрыв пласта (ГРП)</v>
          </cell>
          <cell r="K82" t="str">
            <v>скв</v>
          </cell>
        </row>
        <row r="83">
          <cell r="I83" t="str">
            <v>ГРП действующего фонда</v>
          </cell>
          <cell r="K83" t="str">
            <v>скв</v>
          </cell>
        </row>
        <row r="84">
          <cell r="A84" t="str">
            <v>S_18</v>
          </cell>
          <cell r="H84" t="str">
            <v>18</v>
          </cell>
          <cell r="I84" t="str">
            <v>ОТМ 1 Гидроразрыв пласта (ГРП)</v>
          </cell>
          <cell r="K84" t="str">
            <v>тыс.тенге</v>
          </cell>
        </row>
        <row r="85">
          <cell r="A85" t="str">
            <v>-_19Н</v>
          </cell>
          <cell r="H85" t="str">
            <v>19Н</v>
          </cell>
          <cell r="I85" t="str">
            <v>ОТМ 2 Регулирование закачки</v>
          </cell>
          <cell r="K85" t="str">
            <v>скв</v>
          </cell>
        </row>
        <row r="86">
          <cell r="I86" t="str">
            <v>потокоотклоняющий состав</v>
          </cell>
          <cell r="K86" t="str">
            <v>скв</v>
          </cell>
        </row>
        <row r="87">
          <cell r="A87" t="str">
            <v>S_19</v>
          </cell>
          <cell r="H87" t="str">
            <v>19</v>
          </cell>
          <cell r="I87" t="str">
            <v>ОТМ 2 Регулирование закачки</v>
          </cell>
          <cell r="K87" t="str">
            <v>тыс.тенге</v>
          </cell>
        </row>
        <row r="88">
          <cell r="A88" t="str">
            <v>-_20Н</v>
          </cell>
          <cell r="H88" t="str">
            <v>20Н</v>
          </cell>
          <cell r="I88" t="str">
            <v>ОТМ 3 Бурение эксплуатационных скважин</v>
          </cell>
          <cell r="K88" t="str">
            <v>скв</v>
          </cell>
        </row>
        <row r="89">
          <cell r="I89" t="str">
            <v>заканчивание  скважин с ГРП</v>
          </cell>
          <cell r="K89" t="str">
            <v>скв</v>
          </cell>
        </row>
        <row r="90">
          <cell r="A90" t="str">
            <v>I_20</v>
          </cell>
          <cell r="H90" t="str">
            <v>20</v>
          </cell>
          <cell r="I90" t="str">
            <v>ОТМ 3 Бурение эксплуатационных скважин</v>
          </cell>
          <cell r="K90" t="str">
            <v>тыс.тенге</v>
          </cell>
        </row>
        <row r="91">
          <cell r="A91" t="str">
            <v>-_21Н</v>
          </cell>
          <cell r="H91" t="str">
            <v>21Н</v>
          </cell>
          <cell r="I91" t="str">
            <v>ОТМ 4 Зарезка второго ствола</v>
          </cell>
          <cell r="K91" t="str">
            <v>скв</v>
          </cell>
        </row>
        <row r="92">
          <cell r="A92" t="str">
            <v>I_21</v>
          </cell>
          <cell r="H92" t="str">
            <v>21</v>
          </cell>
          <cell r="I92" t="str">
            <v>ОТМ 4 Зарезка второго ствола</v>
          </cell>
          <cell r="K92" t="str">
            <v>тыс.тенге</v>
          </cell>
        </row>
        <row r="93">
          <cell r="A93" t="str">
            <v>-_22Н</v>
          </cell>
          <cell r="H93" t="str">
            <v>22Н</v>
          </cell>
          <cell r="I93" t="str">
            <v>ОТМ 5 Капитальное строительство</v>
          </cell>
        </row>
        <row r="94">
          <cell r="A94" t="str">
            <v>I_22</v>
          </cell>
          <cell r="H94" t="str">
            <v>22</v>
          </cell>
          <cell r="I94" t="str">
            <v>ОТМ 5 Капитальное строительство</v>
          </cell>
          <cell r="K94" t="str">
            <v>тыс.тенге</v>
          </cell>
        </row>
        <row r="95">
          <cell r="A95" t="str">
            <v>-_23Н</v>
          </cell>
          <cell r="H95" t="str">
            <v>23Н</v>
          </cell>
          <cell r="I95" t="str">
            <v>ОТМ 6 Автоматизация технологических процессов</v>
          </cell>
        </row>
        <row r="96">
          <cell r="A96" t="str">
            <v>I_23</v>
          </cell>
          <cell r="H96" t="str">
            <v>23</v>
          </cell>
          <cell r="I96" t="str">
            <v>ОТМ 6 Автоматизация технологических процессов</v>
          </cell>
          <cell r="K96" t="str">
            <v>тыс.тенге</v>
          </cell>
        </row>
        <row r="97">
          <cell r="A97" t="str">
            <v>-_1.4.3</v>
          </cell>
          <cell r="H97" t="str">
            <v>1.4.3</v>
          </cell>
          <cell r="I97" t="str">
            <v>Проект прироста запасов нефти</v>
          </cell>
        </row>
        <row r="98">
          <cell r="A98" t="str">
            <v>-_</v>
          </cell>
          <cell r="I98" t="str">
            <v>Производственные целевые показатели проекта в натуральном выражении</v>
          </cell>
          <cell r="K98" t="str">
            <v>млн.тонн</v>
          </cell>
        </row>
        <row r="99">
          <cell r="A99" t="str">
            <v>-_</v>
          </cell>
          <cell r="I99" t="str">
            <v>Оценка доходов по проекту</v>
          </cell>
          <cell r="K99" t="str">
            <v>тыс.тенге</v>
          </cell>
        </row>
        <row r="100">
          <cell r="A100" t="str">
            <v>-_</v>
          </cell>
          <cell r="I100" t="str">
            <v>Всего затраты на ОТМ по проекту</v>
          </cell>
          <cell r="K100" t="str">
            <v>тыс.тенге</v>
          </cell>
        </row>
        <row r="101">
          <cell r="A101" t="str">
            <v>-_</v>
          </cell>
          <cell r="I101" t="str">
            <v>В том числе по основным программам:</v>
          </cell>
        </row>
        <row r="102">
          <cell r="A102" t="str">
            <v>-_24Н</v>
          </cell>
          <cell r="H102" t="str">
            <v>24Н</v>
          </cell>
          <cell r="I102" t="str">
            <v>ОТМ 1 Бурение поисково-разведочных скважин</v>
          </cell>
          <cell r="K102" t="str">
            <v>скв</v>
          </cell>
        </row>
        <row r="103">
          <cell r="A103" t="str">
            <v>I_24</v>
          </cell>
          <cell r="H103" t="str">
            <v>24</v>
          </cell>
          <cell r="I103" t="str">
            <v>ОТМ 1 Бурение поисково-разведочных скважин</v>
          </cell>
          <cell r="K103" t="str">
            <v>тыс.тенге</v>
          </cell>
        </row>
        <row r="104">
          <cell r="A104" t="str">
            <v>-_25Н</v>
          </cell>
          <cell r="H104" t="str">
            <v>25Н</v>
          </cell>
          <cell r="I104" t="str">
            <v>ОТМ 2 Геофизические работы</v>
          </cell>
        </row>
        <row r="105">
          <cell r="I105" t="str">
            <v>сейсмика 2Д на новых территориях</v>
          </cell>
          <cell r="K105" t="str">
            <v>пог.км</v>
          </cell>
        </row>
        <row r="106">
          <cell r="I106" t="str">
            <v>сейсмика 3Д на новых территориях</v>
          </cell>
          <cell r="K106" t="str">
            <v>км2</v>
          </cell>
        </row>
        <row r="107">
          <cell r="A107" t="str">
            <v>I_25</v>
          </cell>
          <cell r="H107" t="str">
            <v>25</v>
          </cell>
          <cell r="I107" t="str">
            <v>ОТМ 2 Геофизические работы</v>
          </cell>
          <cell r="K107" t="str">
            <v>тыс.тенге</v>
          </cell>
        </row>
        <row r="108">
          <cell r="A108" t="str">
            <v>-_25Н</v>
          </cell>
          <cell r="H108" t="str">
            <v>25Н</v>
          </cell>
          <cell r="I108" t="str">
            <v>ОТМ 3 Бурение эксплуатационных скважин</v>
          </cell>
        </row>
        <row r="109">
          <cell r="A109" t="str">
            <v>I_26</v>
          </cell>
          <cell r="H109" t="str">
            <v>26</v>
          </cell>
          <cell r="I109" t="str">
            <v>ОТМ 3 Бурение эксплуатационных скважин</v>
          </cell>
          <cell r="K109" t="str">
            <v>тыс.тенге</v>
          </cell>
        </row>
        <row r="110">
          <cell r="A110" t="str">
            <v>-_27Н</v>
          </cell>
          <cell r="H110" t="str">
            <v>27Н</v>
          </cell>
          <cell r="I110" t="str">
            <v>ОТМ 4 Капитальное строительство</v>
          </cell>
        </row>
        <row r="111">
          <cell r="A111" t="str">
            <v>I_27</v>
          </cell>
          <cell r="H111" t="str">
            <v>27</v>
          </cell>
          <cell r="I111" t="str">
            <v>ОТМ 4 Капитальное строительство</v>
          </cell>
          <cell r="K111" t="str">
            <v>тыс.тенге</v>
          </cell>
        </row>
        <row r="112">
          <cell r="A112" t="str">
            <v>-_Д2</v>
          </cell>
          <cell r="H112" t="str">
            <v>Д2</v>
          </cell>
          <cell r="I112" t="str">
            <v>переработка  нефти</v>
          </cell>
        </row>
        <row r="113">
          <cell r="A113" t="str">
            <v>-_2.1</v>
          </cell>
          <cell r="H113" t="str">
            <v>2.1</v>
          </cell>
          <cell r="I113" t="str">
            <v>Объем производства</v>
          </cell>
          <cell r="K113" t="str">
            <v>тыс. тонн</v>
          </cell>
        </row>
        <row r="114">
          <cell r="A114" t="str">
            <v>-_2.2</v>
          </cell>
          <cell r="H114" t="str">
            <v>2.2</v>
          </cell>
          <cell r="I114" t="str">
            <v>Оценка доходов по виду деятельности</v>
          </cell>
          <cell r="K114" t="str">
            <v>тыс.тенге</v>
          </cell>
        </row>
        <row r="115">
          <cell r="A115" t="str">
            <v>-_2.3</v>
          </cell>
          <cell r="H115" t="str">
            <v>2.3</v>
          </cell>
          <cell r="I115" t="str">
            <v>Всего затраты на ОТМ по виду деятельности</v>
          </cell>
          <cell r="K115" t="str">
            <v>тыс.тенге</v>
          </cell>
        </row>
        <row r="116">
          <cell r="A116" t="str">
            <v>-_2.4</v>
          </cell>
          <cell r="H116" t="str">
            <v>2.4</v>
          </cell>
          <cell r="I116" t="str">
            <v>В том числе по основным проектам</v>
          </cell>
        </row>
        <row r="117">
          <cell r="A117" t="str">
            <v>-_2.4.1</v>
          </cell>
          <cell r="H117" t="str">
            <v>2.4.1</v>
          </cell>
          <cell r="I117" t="str">
            <v>Проект 1</v>
          </cell>
        </row>
        <row r="118">
          <cell r="A118" t="str">
            <v>-_</v>
          </cell>
          <cell r="I118" t="str">
            <v>Производственные целевые показатели проекта в натуральном выражении</v>
          </cell>
        </row>
        <row r="119">
          <cell r="A119" t="str">
            <v>-_</v>
          </cell>
          <cell r="I119" t="str">
            <v>Оценка доходов по проекту</v>
          </cell>
          <cell r="K119" t="str">
            <v>тыс.тенге</v>
          </cell>
        </row>
        <row r="120">
          <cell r="A120" t="str">
            <v>-_</v>
          </cell>
          <cell r="I120" t="str">
            <v>Всего затраты на ОТМ по проекту</v>
          </cell>
          <cell r="K120" t="str">
            <v>тыс.тенге</v>
          </cell>
        </row>
        <row r="121">
          <cell r="A121" t="str">
            <v>-_</v>
          </cell>
          <cell r="I121" t="str">
            <v>В том числе по основным программам:</v>
          </cell>
        </row>
        <row r="122">
          <cell r="A122" t="str">
            <v>-_28Н</v>
          </cell>
          <cell r="H122" t="str">
            <v>28Н</v>
          </cell>
          <cell r="I122" t="str">
            <v>ОТМ 1             (в натуральном выражении)</v>
          </cell>
        </row>
        <row r="123">
          <cell r="A123" t="str">
            <v>-_28</v>
          </cell>
          <cell r="H123" t="str">
            <v>28</v>
          </cell>
          <cell r="I123" t="str">
            <v>ОТМ 1             (в стоимостном выражении)</v>
          </cell>
          <cell r="K123" t="str">
            <v>тыс.тенге</v>
          </cell>
        </row>
        <row r="124">
          <cell r="A124" t="str">
            <v>-_29Н</v>
          </cell>
          <cell r="H124" t="str">
            <v>29Н</v>
          </cell>
          <cell r="I124" t="str">
            <v>ОТМ 2             (в натуральном выражении)</v>
          </cell>
        </row>
        <row r="125">
          <cell r="A125" t="str">
            <v>-_29</v>
          </cell>
          <cell r="H125" t="str">
            <v>29</v>
          </cell>
          <cell r="I125" t="str">
            <v>ОТМ 2             (в стоимостном выражении)</v>
          </cell>
          <cell r="K125" t="str">
            <v>тыс.тенге</v>
          </cell>
        </row>
        <row r="126">
          <cell r="A126" t="str">
            <v>-_30Н</v>
          </cell>
          <cell r="H126" t="str">
            <v>30Н</v>
          </cell>
          <cell r="I126" t="str">
            <v>ОТМ 3             (в натуральном выражении)</v>
          </cell>
        </row>
        <row r="127">
          <cell r="A127" t="str">
            <v>-_30</v>
          </cell>
          <cell r="H127" t="str">
            <v>30</v>
          </cell>
          <cell r="I127" t="str">
            <v>ОТМ 3             (в стоимостном выражении)</v>
          </cell>
          <cell r="K127" t="str">
            <v>тыс.тенге</v>
          </cell>
        </row>
        <row r="128">
          <cell r="A128" t="str">
            <v>-_31Н</v>
          </cell>
          <cell r="H128" t="str">
            <v>31Н</v>
          </cell>
          <cell r="I128" t="str">
            <v>ОТМ 4             (в натуральном выражении)</v>
          </cell>
        </row>
        <row r="129">
          <cell r="A129" t="str">
            <v>-_31</v>
          </cell>
          <cell r="H129" t="str">
            <v>31</v>
          </cell>
          <cell r="I129" t="str">
            <v>ОТМ 4             (в стоимостном выражении)</v>
          </cell>
          <cell r="K129" t="str">
            <v>тыс.тенге</v>
          </cell>
        </row>
        <row r="131">
          <cell r="A131" t="str">
            <v>-_</v>
          </cell>
          <cell r="I131" t="str">
            <v>,,,</v>
          </cell>
        </row>
        <row r="132">
          <cell r="A132" t="str">
            <v>-_2.4.2</v>
          </cell>
          <cell r="H132" t="str">
            <v>2.4.2</v>
          </cell>
          <cell r="I132" t="str">
            <v>Проект 2</v>
          </cell>
        </row>
        <row r="133">
          <cell r="A133" t="str">
            <v>-_</v>
          </cell>
          <cell r="I133" t="str">
            <v>Производственные целевые показатели проекта в натуральном выражении</v>
          </cell>
        </row>
        <row r="134">
          <cell r="A134" t="str">
            <v>-_</v>
          </cell>
          <cell r="I134" t="str">
            <v>Оценка доходов по проекту</v>
          </cell>
          <cell r="K134" t="str">
            <v>тыс.тенге</v>
          </cell>
        </row>
        <row r="135">
          <cell r="A135" t="str">
            <v>-_</v>
          </cell>
          <cell r="I135" t="str">
            <v>Всего затраты на ОТМ по проекту</v>
          </cell>
          <cell r="K135" t="str">
            <v>тыс.тенге</v>
          </cell>
        </row>
        <row r="136">
          <cell r="A136" t="str">
            <v>-_</v>
          </cell>
          <cell r="I136" t="str">
            <v>В том числе по основным программам:</v>
          </cell>
        </row>
        <row r="137">
          <cell r="A137" t="str">
            <v>-_32Н</v>
          </cell>
          <cell r="H137" t="str">
            <v>32Н</v>
          </cell>
          <cell r="I137" t="str">
            <v>ОТМ 1             (в натуральном выражении)</v>
          </cell>
        </row>
        <row r="138">
          <cell r="A138" t="str">
            <v>-_32</v>
          </cell>
          <cell r="H138" t="str">
            <v>32</v>
          </cell>
          <cell r="I138" t="str">
            <v>ОТМ 1             (в стоимостном выражении)</v>
          </cell>
          <cell r="K138" t="str">
            <v>тыс.тенге</v>
          </cell>
        </row>
        <row r="139">
          <cell r="A139" t="str">
            <v>-_33Н</v>
          </cell>
          <cell r="H139" t="str">
            <v>33Н</v>
          </cell>
          <cell r="I139" t="str">
            <v>ОТМ 2             (в натуральном выражении)</v>
          </cell>
        </row>
        <row r="140">
          <cell r="A140" t="str">
            <v>-_33</v>
          </cell>
          <cell r="H140" t="str">
            <v>33</v>
          </cell>
          <cell r="I140" t="str">
            <v>ОТМ 2             (в стоимостном выражении)</v>
          </cell>
          <cell r="K140" t="str">
            <v>тыс.тенге</v>
          </cell>
        </row>
        <row r="141">
          <cell r="A141" t="str">
            <v>-_34Н</v>
          </cell>
          <cell r="H141" t="str">
            <v>34Н</v>
          </cell>
          <cell r="I141" t="str">
            <v>ОТМ 3             (в натуральном выражении)</v>
          </cell>
        </row>
        <row r="142">
          <cell r="A142" t="str">
            <v>-_34</v>
          </cell>
          <cell r="H142" t="str">
            <v>34</v>
          </cell>
          <cell r="I142" t="str">
            <v>ОТМ 3             (в стоимостном выражении)</v>
          </cell>
          <cell r="K142" t="str">
            <v>тыс.тенге</v>
          </cell>
        </row>
        <row r="143">
          <cell r="A143" t="str">
            <v>-_35Н</v>
          </cell>
          <cell r="H143" t="str">
            <v>35Н</v>
          </cell>
          <cell r="I143" t="str">
            <v>ОТМ 4             (в натуральном выражении)</v>
          </cell>
        </row>
        <row r="144">
          <cell r="A144" t="str">
            <v>-_35</v>
          </cell>
          <cell r="H144" t="str">
            <v>35</v>
          </cell>
          <cell r="I144" t="str">
            <v>ОТМ 4             (в стоимостном выражении)</v>
          </cell>
          <cell r="K144" t="str">
            <v>тыс.тенге</v>
          </cell>
        </row>
        <row r="146">
          <cell r="A146" t="str">
            <v>-_</v>
          </cell>
          <cell r="I146" t="str">
            <v>,,,</v>
          </cell>
        </row>
        <row r="147">
          <cell r="A147" t="str">
            <v>-_2.4.3</v>
          </cell>
          <cell r="H147" t="str">
            <v>2.4.3</v>
          </cell>
          <cell r="I147" t="str">
            <v>Проект 3</v>
          </cell>
        </row>
        <row r="148">
          <cell r="A148" t="str">
            <v>-_</v>
          </cell>
          <cell r="I148" t="str">
            <v>Производственные целевые показатели проекта в натуральном выражении</v>
          </cell>
        </row>
        <row r="149">
          <cell r="A149" t="str">
            <v>-_</v>
          </cell>
          <cell r="I149" t="str">
            <v>Оценка доходов по проекту</v>
          </cell>
          <cell r="K149" t="str">
            <v>тыс.тенге</v>
          </cell>
        </row>
        <row r="150">
          <cell r="A150" t="str">
            <v>-_</v>
          </cell>
          <cell r="I150" t="str">
            <v>Всего затраты на ОТМ по проекту</v>
          </cell>
          <cell r="K150" t="str">
            <v>тыс.тенге</v>
          </cell>
        </row>
        <row r="151">
          <cell r="A151" t="str">
            <v>-_</v>
          </cell>
          <cell r="I151" t="str">
            <v>В том числе по основным программам:</v>
          </cell>
        </row>
        <row r="152">
          <cell r="A152" t="str">
            <v>-_36Н</v>
          </cell>
          <cell r="H152" t="str">
            <v>36Н</v>
          </cell>
          <cell r="I152" t="str">
            <v>ОТМ 1             (в натуральном выражении)</v>
          </cell>
        </row>
        <row r="153">
          <cell r="A153" t="str">
            <v>-_36</v>
          </cell>
          <cell r="H153" t="str">
            <v>36</v>
          </cell>
          <cell r="I153" t="str">
            <v>ОТМ 1             (в стоимостном выражении)</v>
          </cell>
          <cell r="K153" t="str">
            <v>тыс.тенге</v>
          </cell>
        </row>
        <row r="154">
          <cell r="A154" t="str">
            <v>-_37Н</v>
          </cell>
          <cell r="H154" t="str">
            <v>37Н</v>
          </cell>
          <cell r="I154" t="str">
            <v>ОТМ 2             (в натуральном выражении)</v>
          </cell>
        </row>
        <row r="155">
          <cell r="A155" t="str">
            <v>-_37</v>
          </cell>
          <cell r="H155" t="str">
            <v>37</v>
          </cell>
          <cell r="I155" t="str">
            <v>ОТМ 2             (в стоимостном выражении)</v>
          </cell>
          <cell r="K155" t="str">
            <v>тыс.тенге</v>
          </cell>
        </row>
        <row r="156">
          <cell r="A156" t="str">
            <v>-_38Н</v>
          </cell>
          <cell r="H156" t="str">
            <v>38Н</v>
          </cell>
          <cell r="I156" t="str">
            <v>ОТМ 3             (в натуральном выражении)</v>
          </cell>
        </row>
        <row r="157">
          <cell r="A157" t="str">
            <v>-_38</v>
          </cell>
          <cell r="H157" t="str">
            <v>38</v>
          </cell>
          <cell r="I157" t="str">
            <v>ОТМ 3             (в стоимостном выражении)</v>
          </cell>
          <cell r="K157" t="str">
            <v>тыс.тенге</v>
          </cell>
        </row>
        <row r="158">
          <cell r="A158" t="str">
            <v>-_39Н</v>
          </cell>
          <cell r="H158" t="str">
            <v>39Н</v>
          </cell>
          <cell r="I158" t="str">
            <v>ОТМ 4             (в натуральном выражении)</v>
          </cell>
        </row>
        <row r="159">
          <cell r="A159" t="str">
            <v>-_39</v>
          </cell>
          <cell r="H159" t="str">
            <v>39</v>
          </cell>
          <cell r="I159" t="str">
            <v>ОТМ 4             (в стоимостном выражении)</v>
          </cell>
          <cell r="K159" t="str">
            <v>тыс.тенге</v>
          </cell>
        </row>
        <row r="161">
          <cell r="A161" t="str">
            <v>-_</v>
          </cell>
          <cell r="I161" t="str">
            <v>,,,</v>
          </cell>
        </row>
        <row r="162">
          <cell r="A162" t="str">
            <v>-_Д3</v>
          </cell>
          <cell r="H162" t="str">
            <v>Д3</v>
          </cell>
          <cell r="I162" t="str">
            <v>добыча природного газа и конденсата</v>
          </cell>
        </row>
        <row r="163">
          <cell r="A163" t="str">
            <v>-_3.1</v>
          </cell>
          <cell r="H163" t="str">
            <v>3.1</v>
          </cell>
          <cell r="I163" t="str">
            <v>Объем производства</v>
          </cell>
          <cell r="K163" t="str">
            <v>млн. м3</v>
          </cell>
        </row>
        <row r="164">
          <cell r="A164" t="str">
            <v>-_3.2</v>
          </cell>
          <cell r="H164" t="str">
            <v>3.2</v>
          </cell>
          <cell r="I164" t="str">
            <v>Оценка доходов по виду деятельности</v>
          </cell>
          <cell r="K164" t="str">
            <v>тыс.тенге</v>
          </cell>
        </row>
        <row r="165">
          <cell r="A165" t="str">
            <v>-_3.3</v>
          </cell>
          <cell r="H165" t="str">
            <v>3.3</v>
          </cell>
          <cell r="I165" t="str">
            <v>Всего затраты на ОТМ по виду деятельности</v>
          </cell>
          <cell r="K165" t="str">
            <v>тыс.тенге</v>
          </cell>
        </row>
        <row r="166">
          <cell r="A166" t="str">
            <v>-_3.4</v>
          </cell>
          <cell r="H166" t="str">
            <v>3.4</v>
          </cell>
          <cell r="I166" t="str">
            <v>В том числе по основным проектам</v>
          </cell>
        </row>
        <row r="167">
          <cell r="A167" t="str">
            <v>-_3.4.1</v>
          </cell>
          <cell r="H167" t="str">
            <v>3.4.1</v>
          </cell>
          <cell r="I167" t="str">
            <v>Проект 1</v>
          </cell>
        </row>
        <row r="168">
          <cell r="A168" t="str">
            <v>-_</v>
          </cell>
          <cell r="I168" t="str">
            <v>Производственные целевые показатели проекта в натуральном выражении</v>
          </cell>
        </row>
        <row r="169">
          <cell r="A169" t="str">
            <v>-_</v>
          </cell>
          <cell r="I169" t="str">
            <v>Оценка доходов по проекту</v>
          </cell>
          <cell r="K169" t="str">
            <v>тыс.тенге</v>
          </cell>
        </row>
        <row r="170">
          <cell r="A170" t="str">
            <v>-_</v>
          </cell>
          <cell r="I170" t="str">
            <v>Всего затраты на ОТМ по проекту</v>
          </cell>
          <cell r="K170" t="str">
            <v>тыс.тенге</v>
          </cell>
        </row>
        <row r="171">
          <cell r="A171" t="str">
            <v>-_</v>
          </cell>
          <cell r="I171" t="str">
            <v>В том числе по основным программам:</v>
          </cell>
        </row>
        <row r="172">
          <cell r="A172" t="str">
            <v>-_40Н</v>
          </cell>
          <cell r="H172" t="str">
            <v>40Н</v>
          </cell>
          <cell r="I172" t="str">
            <v>ОТМ 1Капитальный ремонт скважин</v>
          </cell>
          <cell r="K172" t="str">
            <v>скв.</v>
          </cell>
        </row>
        <row r="173">
          <cell r="A173" t="str">
            <v>S_40</v>
          </cell>
          <cell r="H173" t="str">
            <v>40</v>
          </cell>
          <cell r="I173" t="str">
            <v>ОТМ 1Капитальный ремонт скважин</v>
          </cell>
          <cell r="K173" t="str">
            <v>тыс.тенге</v>
          </cell>
        </row>
        <row r="174">
          <cell r="A174" t="str">
            <v>-_41Н</v>
          </cell>
          <cell r="H174" t="str">
            <v>41Н</v>
          </cell>
          <cell r="I174" t="str">
            <v>ОТМ 2 Подземный ремонт скважин</v>
          </cell>
          <cell r="K174" t="str">
            <v>скв.</v>
          </cell>
        </row>
        <row r="175">
          <cell r="A175" t="str">
            <v>S_41</v>
          </cell>
          <cell r="H175" t="str">
            <v>41</v>
          </cell>
          <cell r="I175" t="str">
            <v>ОТМ 2 Подземный ремонт скважин</v>
          </cell>
          <cell r="K175" t="str">
            <v>тыс.тенге</v>
          </cell>
        </row>
        <row r="176">
          <cell r="A176" t="str">
            <v>-_42Н</v>
          </cell>
          <cell r="H176" t="str">
            <v>42Н</v>
          </cell>
          <cell r="I176" t="str">
            <v>ОТМ 3 Перфорационные работы</v>
          </cell>
          <cell r="K176" t="str">
            <v>скв.</v>
          </cell>
        </row>
        <row r="177">
          <cell r="I177" t="str">
            <v>перестрел добывающие</v>
          </cell>
          <cell r="K177" t="str">
            <v>скв.</v>
          </cell>
        </row>
        <row r="178">
          <cell r="I178" t="str">
            <v>перестрел нагнетательные</v>
          </cell>
          <cell r="K178" t="str">
            <v>скв.</v>
          </cell>
        </row>
        <row r="179">
          <cell r="I179" t="str">
            <v>дострел добывающие</v>
          </cell>
          <cell r="K179" t="str">
            <v>скв.</v>
          </cell>
        </row>
        <row r="180">
          <cell r="I180" t="str">
            <v>дострел нагнтательные</v>
          </cell>
          <cell r="K180" t="str">
            <v>скв.</v>
          </cell>
        </row>
        <row r="181">
          <cell r="I181" t="str">
            <v>депресионная перфорация</v>
          </cell>
          <cell r="K181" t="str">
            <v>скв.</v>
          </cell>
        </row>
        <row r="182">
          <cell r="A182" t="str">
            <v>S_42</v>
          </cell>
          <cell r="H182" t="str">
            <v>42</v>
          </cell>
          <cell r="I182" t="str">
            <v>ОТМ 3 Перфорационные работы</v>
          </cell>
          <cell r="K182" t="str">
            <v>тыс.тенге</v>
          </cell>
        </row>
        <row r="183">
          <cell r="A183" t="str">
            <v>-_43Н</v>
          </cell>
          <cell r="H183" t="str">
            <v>43Н</v>
          </cell>
          <cell r="I183" t="str">
            <v>ОТМ 4 Промыслово-геофизические работы</v>
          </cell>
          <cell r="K183" t="str">
            <v>скв.</v>
          </cell>
        </row>
        <row r="184">
          <cell r="A184" t="str">
            <v>S_43</v>
          </cell>
          <cell r="H184" t="str">
            <v>43</v>
          </cell>
          <cell r="I184" t="str">
            <v>ОТМ 4 Промыслово-геофизические работы</v>
          </cell>
          <cell r="K184" t="str">
            <v>тыс.тенге</v>
          </cell>
        </row>
        <row r="185">
          <cell r="A185" t="str">
            <v>-_44Н</v>
          </cell>
          <cell r="H185" t="str">
            <v>44Н</v>
          </cell>
          <cell r="I185" t="str">
            <v>ОТМ 5 Капитальный ремонт зданий и сооружении</v>
          </cell>
          <cell r="K185" t="str">
            <v>объект</v>
          </cell>
        </row>
        <row r="186">
          <cell r="A186" t="str">
            <v>S_44</v>
          </cell>
          <cell r="H186" t="str">
            <v>44</v>
          </cell>
          <cell r="I186" t="str">
            <v>ОТМ 5 Капитальный ремонт зданий и сооружении</v>
          </cell>
          <cell r="K186" t="str">
            <v>тыс.тенге</v>
          </cell>
        </row>
        <row r="187">
          <cell r="A187" t="str">
            <v>-_45Н</v>
          </cell>
          <cell r="H187" t="str">
            <v>45Н</v>
          </cell>
          <cell r="I187" t="str">
            <v>ОТМ  6 Капитальный ремонт трубопроводов</v>
          </cell>
          <cell r="K187" t="str">
            <v>км.</v>
          </cell>
        </row>
        <row r="188">
          <cell r="A188" t="str">
            <v>S_45</v>
          </cell>
          <cell r="H188" t="str">
            <v>45</v>
          </cell>
          <cell r="I188" t="str">
            <v>ОТМ  6 Капитальный ремонт трубопроводов</v>
          </cell>
          <cell r="K188" t="str">
            <v>тыс.тенге</v>
          </cell>
        </row>
        <row r="189">
          <cell r="A189" t="str">
            <v>-_46Н</v>
          </cell>
          <cell r="H189" t="str">
            <v>46Н</v>
          </cell>
          <cell r="I189" t="str">
            <v>ОТМ 7 Капитальный ремонт нефтепромыслового оборудования</v>
          </cell>
          <cell r="K189" t="str">
            <v>объект</v>
          </cell>
        </row>
        <row r="190">
          <cell r="A190" t="str">
            <v>S_46</v>
          </cell>
          <cell r="H190" t="str">
            <v>46</v>
          </cell>
          <cell r="I190" t="str">
            <v>ОТМ 7 Капитальный ремонт нефтепромыслового оборудования</v>
          </cell>
          <cell r="K190" t="str">
            <v>тыс.тенге</v>
          </cell>
        </row>
        <row r="191">
          <cell r="A191" t="str">
            <v>-_47Н</v>
          </cell>
          <cell r="H191" t="str">
            <v>47Н</v>
          </cell>
          <cell r="I191" t="str">
            <v>ОТМ 8 Капитальный ремонт энергетического оборудования</v>
          </cell>
          <cell r="K191" t="str">
            <v>объект</v>
          </cell>
        </row>
        <row r="192">
          <cell r="A192" t="str">
            <v>S_47</v>
          </cell>
          <cell r="H192" t="str">
            <v>47</v>
          </cell>
          <cell r="I192" t="str">
            <v>ОТМ 8 Капитальный ремонт энергетического оборудования</v>
          </cell>
          <cell r="K192" t="str">
            <v>тыс.тенге</v>
          </cell>
        </row>
        <row r="194">
          <cell r="A194" t="str">
            <v>-_</v>
          </cell>
          <cell r="I194" t="str">
            <v>,,,</v>
          </cell>
        </row>
        <row r="195">
          <cell r="A195" t="str">
            <v>-_3.4.2</v>
          </cell>
          <cell r="H195" t="str">
            <v>3.4.2</v>
          </cell>
          <cell r="I195" t="str">
            <v>Проект 2</v>
          </cell>
        </row>
        <row r="196">
          <cell r="A196" t="str">
            <v>-_</v>
          </cell>
          <cell r="I196" t="str">
            <v>Производственные целевые показатели проекта в натуральном выражении</v>
          </cell>
        </row>
        <row r="197">
          <cell r="A197" t="str">
            <v>-_</v>
          </cell>
          <cell r="I197" t="str">
            <v>Оценка доходов по проекту</v>
          </cell>
          <cell r="K197" t="str">
            <v>тыс.тенге</v>
          </cell>
        </row>
        <row r="198">
          <cell r="A198" t="str">
            <v>-_</v>
          </cell>
          <cell r="I198" t="str">
            <v>Всего затраты на ОТМ по проекту</v>
          </cell>
          <cell r="K198" t="str">
            <v>тыс.тенге</v>
          </cell>
        </row>
        <row r="199">
          <cell r="A199" t="str">
            <v>-_</v>
          </cell>
          <cell r="I199" t="str">
            <v>В том числе по основным программам:</v>
          </cell>
        </row>
        <row r="200">
          <cell r="A200" t="str">
            <v>-_48Н</v>
          </cell>
          <cell r="H200" t="str">
            <v>48Н</v>
          </cell>
          <cell r="I200" t="str">
            <v>ОТМ 1             (в натуральном выражении)</v>
          </cell>
        </row>
        <row r="201">
          <cell r="A201" t="str">
            <v>-_48</v>
          </cell>
          <cell r="H201" t="str">
            <v>48</v>
          </cell>
          <cell r="I201" t="str">
            <v>ОТМ 1             (в стоимостном выражении)</v>
          </cell>
          <cell r="K201" t="str">
            <v>тыс.тенге</v>
          </cell>
        </row>
        <row r="202">
          <cell r="A202" t="str">
            <v>-_49Н</v>
          </cell>
          <cell r="H202" t="str">
            <v>49Н</v>
          </cell>
          <cell r="I202" t="str">
            <v>ОТМ 2             (в натуральном выражении)</v>
          </cell>
        </row>
        <row r="203">
          <cell r="A203" t="str">
            <v>-_49</v>
          </cell>
          <cell r="H203" t="str">
            <v>49</v>
          </cell>
          <cell r="I203" t="str">
            <v>ОТМ 2             (в стоимостном выражении)</v>
          </cell>
          <cell r="K203" t="str">
            <v>тыс.тенге</v>
          </cell>
        </row>
        <row r="204">
          <cell r="A204" t="str">
            <v>-_50Н</v>
          </cell>
          <cell r="H204" t="str">
            <v>50Н</v>
          </cell>
          <cell r="I204" t="str">
            <v>ОТМ 3             (в натуральном выражении)</v>
          </cell>
        </row>
        <row r="205">
          <cell r="A205" t="str">
            <v>-_50</v>
          </cell>
          <cell r="H205" t="str">
            <v>50</v>
          </cell>
          <cell r="I205" t="str">
            <v>ОТМ 3             (в стоимостном выражении)</v>
          </cell>
          <cell r="K205" t="str">
            <v>тыс.тенге</v>
          </cell>
        </row>
        <row r="206">
          <cell r="A206" t="str">
            <v>-_51Н</v>
          </cell>
          <cell r="H206" t="str">
            <v>51Н</v>
          </cell>
          <cell r="I206" t="str">
            <v>ОТМ 4             (в натуральном выражении)</v>
          </cell>
        </row>
        <row r="207">
          <cell r="A207" t="str">
            <v>-_51</v>
          </cell>
          <cell r="H207" t="str">
            <v>51</v>
          </cell>
          <cell r="I207" t="str">
            <v>ОТМ 4             (в стоимостном выражении)</v>
          </cell>
          <cell r="K207" t="str">
            <v>тыс.тенге</v>
          </cell>
        </row>
        <row r="209">
          <cell r="A209" t="str">
            <v>-_</v>
          </cell>
          <cell r="I209" t="str">
            <v>,,,</v>
          </cell>
        </row>
        <row r="210">
          <cell r="A210" t="str">
            <v>-_3.4.3</v>
          </cell>
          <cell r="H210" t="str">
            <v>3.4.3</v>
          </cell>
          <cell r="I210" t="str">
            <v>Проект 3</v>
          </cell>
        </row>
        <row r="211">
          <cell r="A211" t="str">
            <v>-_</v>
          </cell>
          <cell r="I211" t="str">
            <v>Производственные целевые показатели проекта в натуральном выражении</v>
          </cell>
        </row>
        <row r="212">
          <cell r="A212" t="str">
            <v>-_</v>
          </cell>
          <cell r="I212" t="str">
            <v>Оценка доходов по проекту</v>
          </cell>
          <cell r="K212" t="str">
            <v>тыс.тенге</v>
          </cell>
        </row>
        <row r="213">
          <cell r="A213" t="str">
            <v>-_</v>
          </cell>
          <cell r="I213" t="str">
            <v>Всего затраты на ОТМ по проекту</v>
          </cell>
          <cell r="K213" t="str">
            <v>тыс.тенге</v>
          </cell>
        </row>
        <row r="214">
          <cell r="A214" t="str">
            <v>-_</v>
          </cell>
          <cell r="I214" t="str">
            <v>В том числе по основным программам:</v>
          </cell>
        </row>
        <row r="215">
          <cell r="A215" t="str">
            <v>-_52Н</v>
          </cell>
          <cell r="H215" t="str">
            <v>52Н</v>
          </cell>
          <cell r="I215" t="str">
            <v>ОТМ 1             (в натуральном выражении)</v>
          </cell>
        </row>
        <row r="216">
          <cell r="A216" t="str">
            <v>-_52</v>
          </cell>
          <cell r="H216" t="str">
            <v>52</v>
          </cell>
          <cell r="I216" t="str">
            <v>ОТМ 1             (в стоимостном выражении)</v>
          </cell>
          <cell r="K216" t="str">
            <v>тыс.тенге</v>
          </cell>
        </row>
        <row r="217">
          <cell r="A217" t="str">
            <v>-_53Н</v>
          </cell>
          <cell r="H217" t="str">
            <v>53Н</v>
          </cell>
          <cell r="I217" t="str">
            <v>ОТМ 2             (в натуральном выражении)</v>
          </cell>
        </row>
        <row r="218">
          <cell r="A218" t="str">
            <v>-_53</v>
          </cell>
          <cell r="H218" t="str">
            <v>53</v>
          </cell>
          <cell r="I218" t="str">
            <v>ОТМ 2             (в стоимостном выражении)</v>
          </cell>
          <cell r="K218" t="str">
            <v>тыс.тенге</v>
          </cell>
        </row>
        <row r="219">
          <cell r="A219" t="str">
            <v>-_54Н</v>
          </cell>
          <cell r="H219" t="str">
            <v>54Н</v>
          </cell>
          <cell r="I219" t="str">
            <v>ОТМ 3             (в натуральном выражении)</v>
          </cell>
        </row>
        <row r="220">
          <cell r="A220" t="str">
            <v>-_54</v>
          </cell>
          <cell r="H220" t="str">
            <v>54</v>
          </cell>
          <cell r="I220" t="str">
            <v>ОТМ 3             (в стоимостном выражении)</v>
          </cell>
          <cell r="K220" t="str">
            <v>тыс.тенге</v>
          </cell>
        </row>
        <row r="221">
          <cell r="A221" t="str">
            <v>-_55Н</v>
          </cell>
          <cell r="H221" t="str">
            <v>55Н</v>
          </cell>
          <cell r="I221" t="str">
            <v>ОТМ 4             (в натуральном выражении)</v>
          </cell>
        </row>
        <row r="222">
          <cell r="A222" t="str">
            <v>-_55</v>
          </cell>
          <cell r="H222" t="str">
            <v>55</v>
          </cell>
          <cell r="I222" t="str">
            <v>ОТМ 4             (в стоимостном выражении)</v>
          </cell>
          <cell r="K222" t="str">
            <v>тыс.тенге</v>
          </cell>
        </row>
        <row r="224">
          <cell r="A224" t="str">
            <v>-_</v>
          </cell>
          <cell r="I224" t="str">
            <v>,,,</v>
          </cell>
        </row>
        <row r="225">
          <cell r="A225" t="str">
            <v>-_Д4</v>
          </cell>
          <cell r="H225" t="str">
            <v>Д4</v>
          </cell>
          <cell r="I225" t="str">
            <v>переработка газа и конденсата</v>
          </cell>
        </row>
        <row r="226">
          <cell r="A226" t="str">
            <v>-_4.1</v>
          </cell>
          <cell r="H226" t="str">
            <v>4.1</v>
          </cell>
          <cell r="I226" t="str">
            <v>Объем производства</v>
          </cell>
          <cell r="K226" t="str">
            <v>млн. м3</v>
          </cell>
        </row>
        <row r="227">
          <cell r="A227" t="str">
            <v>-_4.2</v>
          </cell>
          <cell r="H227" t="str">
            <v>4.2</v>
          </cell>
          <cell r="I227" t="str">
            <v>Оценка доходов по виду деятельности</v>
          </cell>
          <cell r="K227" t="str">
            <v>тыс.тенге</v>
          </cell>
        </row>
        <row r="228">
          <cell r="A228" t="str">
            <v>-_4.3</v>
          </cell>
          <cell r="H228" t="str">
            <v>4.3</v>
          </cell>
          <cell r="I228" t="str">
            <v>Всего затраты на ОТМ по виду деятельности</v>
          </cell>
          <cell r="K228" t="str">
            <v>тыс.тенге</v>
          </cell>
        </row>
        <row r="229">
          <cell r="A229" t="str">
            <v>-_4.4</v>
          </cell>
          <cell r="H229" t="str">
            <v>4.4</v>
          </cell>
          <cell r="I229" t="str">
            <v>В том числе по основным проектам</v>
          </cell>
        </row>
        <row r="230">
          <cell r="A230" t="str">
            <v>-_4.4.1</v>
          </cell>
          <cell r="H230" t="str">
            <v>4.4.1</v>
          </cell>
          <cell r="I230" t="str">
            <v>Проект 1</v>
          </cell>
        </row>
        <row r="231">
          <cell r="A231" t="str">
            <v>-_</v>
          </cell>
          <cell r="I231" t="str">
            <v>Производственные целевые показатели проекта в натуральном выражении</v>
          </cell>
        </row>
        <row r="232">
          <cell r="A232" t="str">
            <v>-_</v>
          </cell>
          <cell r="I232" t="str">
            <v>Оценка доходов по проекту</v>
          </cell>
          <cell r="K232" t="str">
            <v>тыс.тенге</v>
          </cell>
        </row>
        <row r="233">
          <cell r="A233" t="str">
            <v>-_</v>
          </cell>
          <cell r="I233" t="str">
            <v>Всего затраты на ОТМ по проекту</v>
          </cell>
          <cell r="K233" t="str">
            <v>тыс.тенге</v>
          </cell>
        </row>
        <row r="234">
          <cell r="A234" t="str">
            <v>-_</v>
          </cell>
          <cell r="I234" t="str">
            <v>В том числе по основным программам:</v>
          </cell>
        </row>
        <row r="235">
          <cell r="A235" t="str">
            <v>-_56Н</v>
          </cell>
          <cell r="H235" t="str">
            <v>56Н</v>
          </cell>
          <cell r="I235" t="str">
            <v>ОТМ 1 Капитальный ремонт зданий и сооружений</v>
          </cell>
        </row>
        <row r="236">
          <cell r="A236" t="str">
            <v>S_56</v>
          </cell>
          <cell r="H236" t="str">
            <v>56</v>
          </cell>
          <cell r="I236" t="str">
            <v>ОТМ 1 Капитальный ремонт зданий и сооружений</v>
          </cell>
          <cell r="K236" t="str">
            <v>тыс.тенге</v>
          </cell>
        </row>
        <row r="237">
          <cell r="A237" t="str">
            <v>-_57Н</v>
          </cell>
          <cell r="H237" t="str">
            <v>57Н</v>
          </cell>
          <cell r="I237" t="str">
            <v>ОТМ 2 Ремонт и обслуживание ГМК</v>
          </cell>
        </row>
        <row r="238">
          <cell r="A238" t="str">
            <v>S_57</v>
          </cell>
          <cell r="H238" t="str">
            <v>57</v>
          </cell>
          <cell r="I238" t="str">
            <v>ОТМ 2 Ремонт и обслуживание ГМК</v>
          </cell>
          <cell r="K238" t="str">
            <v>тыс.тенге</v>
          </cell>
        </row>
        <row r="239">
          <cell r="A239" t="str">
            <v>-_58Н</v>
          </cell>
          <cell r="H239" t="str">
            <v>58Н</v>
          </cell>
          <cell r="I239" t="str">
            <v>ОТМ 3             (в натуральном выражении)</v>
          </cell>
        </row>
        <row r="240">
          <cell r="A240" t="str">
            <v>-_58</v>
          </cell>
          <cell r="H240" t="str">
            <v>58</v>
          </cell>
          <cell r="I240" t="str">
            <v>ОТМ 3             (в стоимостном выражении)</v>
          </cell>
          <cell r="K240" t="str">
            <v>тыс.тенге</v>
          </cell>
        </row>
        <row r="241">
          <cell r="A241" t="str">
            <v>-_59Н</v>
          </cell>
          <cell r="H241" t="str">
            <v>59Н</v>
          </cell>
          <cell r="I241" t="str">
            <v>ОТМ 4             (в натуральном выражении)</v>
          </cell>
        </row>
        <row r="242">
          <cell r="A242" t="str">
            <v>-_59</v>
          </cell>
          <cell r="H242" t="str">
            <v>59</v>
          </cell>
          <cell r="I242" t="str">
            <v>ОТМ 4             (в стоимостном выражении)</v>
          </cell>
          <cell r="K242" t="str">
            <v>тыс.тенге</v>
          </cell>
        </row>
        <row r="244">
          <cell r="A244" t="str">
            <v>-_</v>
          </cell>
          <cell r="I244" t="str">
            <v>,,,</v>
          </cell>
        </row>
        <row r="245">
          <cell r="A245" t="str">
            <v>-_4.4.2</v>
          </cell>
          <cell r="H245" t="str">
            <v>4.4.2</v>
          </cell>
          <cell r="I245" t="str">
            <v>Проект 2</v>
          </cell>
        </row>
        <row r="246">
          <cell r="A246" t="str">
            <v>-_</v>
          </cell>
          <cell r="I246" t="str">
            <v>Производственные целевые показатели проекта в натуральном выражении</v>
          </cell>
        </row>
        <row r="247">
          <cell r="A247" t="str">
            <v>-_</v>
          </cell>
          <cell r="I247" t="str">
            <v>Оценка доходов по проекту</v>
          </cell>
          <cell r="K247" t="str">
            <v>тыс.тенге</v>
          </cell>
        </row>
        <row r="248">
          <cell r="A248" t="str">
            <v>-_</v>
          </cell>
          <cell r="I248" t="str">
            <v>Всего затраты на ОТМ по проекту</v>
          </cell>
          <cell r="K248" t="str">
            <v>тыс.тенге</v>
          </cell>
        </row>
        <row r="249">
          <cell r="A249" t="str">
            <v>-_</v>
          </cell>
          <cell r="I249" t="str">
            <v>В том числе по основным программам:</v>
          </cell>
        </row>
        <row r="250">
          <cell r="A250" t="str">
            <v>-_60Н</v>
          </cell>
          <cell r="H250" t="str">
            <v>60Н</v>
          </cell>
          <cell r="I250" t="str">
            <v>ОТМ 1             (в натуральном выражении)</v>
          </cell>
        </row>
        <row r="251">
          <cell r="A251" t="str">
            <v>-_60</v>
          </cell>
          <cell r="H251" t="str">
            <v>60</v>
          </cell>
          <cell r="I251" t="str">
            <v>ОТМ 1             (в стоимостном выражении)</v>
          </cell>
          <cell r="K251" t="str">
            <v>тыс.тенге</v>
          </cell>
        </row>
        <row r="252">
          <cell r="A252" t="str">
            <v>-_61Н</v>
          </cell>
          <cell r="H252" t="str">
            <v>61Н</v>
          </cell>
          <cell r="I252" t="str">
            <v>ОТМ 2             (в натуральном выражении)</v>
          </cell>
        </row>
        <row r="253">
          <cell r="A253" t="str">
            <v>-_61</v>
          </cell>
          <cell r="H253" t="str">
            <v>61</v>
          </cell>
          <cell r="I253" t="str">
            <v>ОТМ 2             (в стоимостном выражении)</v>
          </cell>
          <cell r="K253" t="str">
            <v>тыс.тенге</v>
          </cell>
        </row>
        <row r="254">
          <cell r="A254" t="str">
            <v>-_62Н</v>
          </cell>
          <cell r="H254" t="str">
            <v>62Н</v>
          </cell>
          <cell r="I254" t="str">
            <v>ОТМ 3             (в натуральном выражении)</v>
          </cell>
        </row>
        <row r="255">
          <cell r="A255" t="str">
            <v>-_62</v>
          </cell>
          <cell r="H255" t="str">
            <v>62</v>
          </cell>
          <cell r="I255" t="str">
            <v>ОТМ 3             (в стоимостном выражении)</v>
          </cell>
          <cell r="K255" t="str">
            <v>тыс.тенге</v>
          </cell>
        </row>
        <row r="256">
          <cell r="A256" t="str">
            <v>-_63Н</v>
          </cell>
          <cell r="H256" t="str">
            <v>63Н</v>
          </cell>
          <cell r="I256" t="str">
            <v>ОТМ 4             (в натуральном выражении)</v>
          </cell>
        </row>
        <row r="257">
          <cell r="A257" t="str">
            <v>-_63</v>
          </cell>
          <cell r="H257" t="str">
            <v>63</v>
          </cell>
          <cell r="I257" t="str">
            <v>ОТМ 4             (в стоимостном выражении)</v>
          </cell>
          <cell r="K257" t="str">
            <v>тыс.тенге</v>
          </cell>
        </row>
        <row r="259">
          <cell r="A259" t="str">
            <v>-_</v>
          </cell>
          <cell r="I259" t="str">
            <v>,,,</v>
          </cell>
        </row>
        <row r="260">
          <cell r="A260" t="str">
            <v>-_4.4.3</v>
          </cell>
          <cell r="H260" t="str">
            <v>4.4.3</v>
          </cell>
          <cell r="I260" t="str">
            <v>Проект 3</v>
          </cell>
        </row>
        <row r="261">
          <cell r="A261" t="str">
            <v>-_</v>
          </cell>
          <cell r="I261" t="str">
            <v>Производственные целевые показатели проекта в натуральном выражении</v>
          </cell>
        </row>
        <row r="262">
          <cell r="A262" t="str">
            <v>-_</v>
          </cell>
          <cell r="I262" t="str">
            <v>Оценка доходов по проекту</v>
          </cell>
          <cell r="K262" t="str">
            <v>тыс.тенге</v>
          </cell>
        </row>
        <row r="263">
          <cell r="A263" t="str">
            <v>-_</v>
          </cell>
          <cell r="I263" t="str">
            <v>Всего затраты на ОТМ по проекту</v>
          </cell>
          <cell r="K263" t="str">
            <v>тыс.тенге</v>
          </cell>
        </row>
        <row r="264">
          <cell r="A264" t="str">
            <v>-_</v>
          </cell>
          <cell r="I264" t="str">
            <v>В том числе по основным программам:</v>
          </cell>
        </row>
        <row r="265">
          <cell r="A265" t="str">
            <v>-_64Н</v>
          </cell>
          <cell r="H265" t="str">
            <v>64Н</v>
          </cell>
          <cell r="I265" t="str">
            <v>ОТМ 1             (в натуральном выражении)</v>
          </cell>
        </row>
        <row r="266">
          <cell r="A266" t="str">
            <v>-_64</v>
          </cell>
          <cell r="H266" t="str">
            <v>64</v>
          </cell>
          <cell r="I266" t="str">
            <v>ОТМ 1             (в стоимостном выражении)</v>
          </cell>
          <cell r="K266" t="str">
            <v>тыс.тенге</v>
          </cell>
        </row>
        <row r="267">
          <cell r="A267" t="str">
            <v>-_65Н</v>
          </cell>
          <cell r="H267" t="str">
            <v>65Н</v>
          </cell>
          <cell r="I267" t="str">
            <v>ОТМ 2             (в натуральном выражении)</v>
          </cell>
        </row>
        <row r="268">
          <cell r="A268" t="str">
            <v>-_65</v>
          </cell>
          <cell r="H268" t="str">
            <v>65</v>
          </cell>
          <cell r="I268" t="str">
            <v>ОТМ 2             (в стоимостном выражении)</v>
          </cell>
          <cell r="K268" t="str">
            <v>тыс.тенге</v>
          </cell>
        </row>
        <row r="269">
          <cell r="A269" t="str">
            <v>-_66Н</v>
          </cell>
          <cell r="H269" t="str">
            <v>66Н</v>
          </cell>
          <cell r="I269" t="str">
            <v>ОТМ 3             (в натуральном выражении)</v>
          </cell>
        </row>
        <row r="270">
          <cell r="A270" t="str">
            <v>-_66</v>
          </cell>
          <cell r="H270" t="str">
            <v>66</v>
          </cell>
          <cell r="I270" t="str">
            <v>ОТМ 3             (в стоимостном выражении)</v>
          </cell>
          <cell r="K270" t="str">
            <v>тыс.тенге</v>
          </cell>
        </row>
        <row r="271">
          <cell r="A271" t="str">
            <v>-_67Н</v>
          </cell>
          <cell r="H271" t="str">
            <v>67Н</v>
          </cell>
          <cell r="I271" t="str">
            <v>ОТМ 4             (в натуральном выражении)</v>
          </cell>
        </row>
        <row r="272">
          <cell r="A272" t="str">
            <v>-_67</v>
          </cell>
          <cell r="H272" t="str">
            <v>67</v>
          </cell>
          <cell r="I272" t="str">
            <v>ОТМ 4             (в стоимостном выражении)</v>
          </cell>
          <cell r="K272" t="str">
            <v>тыс.тенге</v>
          </cell>
        </row>
        <row r="274">
          <cell r="A274" t="str">
            <v>-_</v>
          </cell>
          <cell r="I274" t="str">
            <v>,,,</v>
          </cell>
        </row>
        <row r="275">
          <cell r="A275" t="str">
            <v>-_Д5</v>
          </cell>
          <cell r="H275" t="str">
            <v>Д5</v>
          </cell>
          <cell r="I275" t="str">
            <v>добыча питьевой воды</v>
          </cell>
        </row>
        <row r="276">
          <cell r="A276" t="str">
            <v>-_5.1</v>
          </cell>
          <cell r="H276" t="str">
            <v>5.1</v>
          </cell>
          <cell r="I276" t="str">
            <v>Объем производства</v>
          </cell>
          <cell r="K276" t="str">
            <v>тыс. тонн</v>
          </cell>
        </row>
        <row r="277">
          <cell r="A277" t="str">
            <v>-_5.2</v>
          </cell>
          <cell r="H277" t="str">
            <v>5.2</v>
          </cell>
          <cell r="I277" t="str">
            <v>Оценка доходов по виду деятельности</v>
          </cell>
          <cell r="K277" t="str">
            <v>тыс.тенге</v>
          </cell>
        </row>
        <row r="278">
          <cell r="A278" t="str">
            <v>-_5.3</v>
          </cell>
          <cell r="H278" t="str">
            <v>5.3</v>
          </cell>
          <cell r="I278" t="str">
            <v>Всего затраты на ОТМ по виду деятельности</v>
          </cell>
          <cell r="K278" t="str">
            <v>тыс.тенге</v>
          </cell>
        </row>
        <row r="279">
          <cell r="A279" t="str">
            <v>-_5.4</v>
          </cell>
          <cell r="H279" t="str">
            <v>5.4</v>
          </cell>
          <cell r="I279" t="str">
            <v>В том числе по основным проектам</v>
          </cell>
        </row>
        <row r="280">
          <cell r="A280" t="str">
            <v>-_5.4.1</v>
          </cell>
          <cell r="H280" t="str">
            <v>5.4.1</v>
          </cell>
          <cell r="I280" t="str">
            <v>Проект 1</v>
          </cell>
        </row>
        <row r="281">
          <cell r="A281" t="str">
            <v>-_</v>
          </cell>
          <cell r="I281" t="str">
            <v>Производственные целевые показатели проекта в натуральном выражении</v>
          </cell>
        </row>
        <row r="282">
          <cell r="A282" t="str">
            <v>-_</v>
          </cell>
          <cell r="I282" t="str">
            <v>Оценка доходов по проекту</v>
          </cell>
          <cell r="K282" t="str">
            <v>тыс.тенге</v>
          </cell>
        </row>
        <row r="283">
          <cell r="A283" t="str">
            <v>-_</v>
          </cell>
          <cell r="I283" t="str">
            <v>Всего затраты на ОТМ по проекту</v>
          </cell>
          <cell r="K283" t="str">
            <v>тыс.тенге</v>
          </cell>
        </row>
        <row r="284">
          <cell r="A284" t="str">
            <v>-_</v>
          </cell>
          <cell r="I284" t="str">
            <v>В том числе по основным программам:</v>
          </cell>
        </row>
        <row r="285">
          <cell r="A285" t="str">
            <v>-_68Н</v>
          </cell>
          <cell r="H285" t="str">
            <v>68Н</v>
          </cell>
          <cell r="I285" t="str">
            <v>ОТМ 1 Подземный ремонт скважин</v>
          </cell>
          <cell r="K285" t="str">
            <v>скв.</v>
          </cell>
        </row>
        <row r="286">
          <cell r="A286" t="str">
            <v>S_68</v>
          </cell>
          <cell r="H286" t="str">
            <v>68</v>
          </cell>
          <cell r="I286" t="str">
            <v>ОТМ 1 Подземный ремонт скважин</v>
          </cell>
          <cell r="K286" t="str">
            <v>тыс.тенге</v>
          </cell>
        </row>
        <row r="287">
          <cell r="A287" t="str">
            <v>-_69Н</v>
          </cell>
          <cell r="H287" t="str">
            <v>69Н</v>
          </cell>
          <cell r="I287" t="str">
            <v>ОТМ 2 Капитальный ремонт зданий и сооружении</v>
          </cell>
        </row>
        <row r="288">
          <cell r="A288" t="str">
            <v>S_69</v>
          </cell>
          <cell r="H288" t="str">
            <v>69</v>
          </cell>
          <cell r="I288" t="str">
            <v>ОТМ 2 Капитальный ремонт зданий и сооружении</v>
          </cell>
          <cell r="K288" t="str">
            <v>тыс.тенге</v>
          </cell>
        </row>
        <row r="289">
          <cell r="A289" t="str">
            <v>-_70Н</v>
          </cell>
          <cell r="H289" t="str">
            <v>70Н</v>
          </cell>
          <cell r="I289" t="str">
            <v>ОТМ 3 Капитальный ремонт трубопроводов</v>
          </cell>
          <cell r="K289" t="str">
            <v>км.</v>
          </cell>
        </row>
        <row r="290">
          <cell r="A290" t="str">
            <v>S_70</v>
          </cell>
          <cell r="H290" t="str">
            <v>70</v>
          </cell>
          <cell r="I290" t="str">
            <v>ОТМ 3 Капитальный ремонт трубопроводов</v>
          </cell>
          <cell r="K290" t="str">
            <v>тыс.тенге</v>
          </cell>
        </row>
        <row r="291">
          <cell r="A291" t="str">
            <v>-_71Н</v>
          </cell>
          <cell r="H291" t="str">
            <v>71Н</v>
          </cell>
          <cell r="I291" t="str">
            <v>ОТМ 4 Капитальный ремонт нефтепромыслового оборудования</v>
          </cell>
        </row>
        <row r="292">
          <cell r="A292" t="str">
            <v>S_71</v>
          </cell>
          <cell r="H292" t="str">
            <v>71</v>
          </cell>
          <cell r="I292" t="str">
            <v>ОТМ 4 Капитальный ремонт нефтепромыслового оборудования</v>
          </cell>
          <cell r="K292" t="str">
            <v>тыс.тенге</v>
          </cell>
        </row>
        <row r="293">
          <cell r="H293" t="str">
            <v>72Н</v>
          </cell>
          <cell r="I293" t="str">
            <v>ОТМ 5 Капитальный ремонт энергетического оборудования</v>
          </cell>
        </row>
        <row r="294">
          <cell r="A294" t="str">
            <v>S_72</v>
          </cell>
          <cell r="H294" t="str">
            <v>72</v>
          </cell>
          <cell r="I294" t="str">
            <v>ОТМ 5 Капитальный ремонт энергетического оборудования</v>
          </cell>
          <cell r="K294" t="str">
            <v>тыс.тенге</v>
          </cell>
        </row>
        <row r="295">
          <cell r="A295" t="str">
            <v>-_5.4.2</v>
          </cell>
          <cell r="H295" t="str">
            <v>5.4.2</v>
          </cell>
          <cell r="I295" t="str">
            <v>Проект 2</v>
          </cell>
        </row>
        <row r="296">
          <cell r="A296" t="str">
            <v>-_</v>
          </cell>
          <cell r="I296" t="str">
            <v>Производственные целевые показатели проекта в натуральном выражении</v>
          </cell>
        </row>
        <row r="297">
          <cell r="A297" t="str">
            <v>-_</v>
          </cell>
          <cell r="I297" t="str">
            <v>Оценка доходов по проекту</v>
          </cell>
          <cell r="K297" t="str">
            <v>тыс.тенге</v>
          </cell>
        </row>
        <row r="298">
          <cell r="A298" t="str">
            <v>-_</v>
          </cell>
          <cell r="I298" t="str">
            <v>Всего затраты на ОТМ по проекту</v>
          </cell>
          <cell r="K298" t="str">
            <v>тыс.тенге</v>
          </cell>
        </row>
        <row r="299">
          <cell r="A299" t="str">
            <v>-_</v>
          </cell>
          <cell r="I299" t="str">
            <v>В том числе по основным программам:</v>
          </cell>
        </row>
        <row r="300">
          <cell r="A300" t="str">
            <v>-_73Н</v>
          </cell>
          <cell r="H300" t="str">
            <v>73Н</v>
          </cell>
          <cell r="I300" t="str">
            <v>ОТМ 1             (в натуральном выражении)</v>
          </cell>
        </row>
        <row r="301">
          <cell r="A301" t="str">
            <v>-_73</v>
          </cell>
          <cell r="H301" t="str">
            <v>73</v>
          </cell>
          <cell r="I301" t="str">
            <v>ОТМ 1             (в стоимостном выражении)</v>
          </cell>
          <cell r="K301" t="str">
            <v>тыс.тенге</v>
          </cell>
        </row>
        <row r="302">
          <cell r="A302" t="str">
            <v>-_74Н</v>
          </cell>
          <cell r="H302" t="str">
            <v>74Н</v>
          </cell>
          <cell r="I302" t="str">
            <v>ОТМ 2             (в натуральном выражении)</v>
          </cell>
        </row>
        <row r="303">
          <cell r="A303" t="str">
            <v>-_74</v>
          </cell>
          <cell r="H303" t="str">
            <v>74</v>
          </cell>
          <cell r="I303" t="str">
            <v>ОТМ 2             (в стоимостном выражении)</v>
          </cell>
          <cell r="K303" t="str">
            <v>тыс.тенге</v>
          </cell>
        </row>
        <row r="304">
          <cell r="A304" t="str">
            <v>-_75Н</v>
          </cell>
          <cell r="H304" t="str">
            <v>75Н</v>
          </cell>
          <cell r="I304" t="str">
            <v>ОТМ 3             (в натуральном выражении)</v>
          </cell>
        </row>
        <row r="305">
          <cell r="A305" t="str">
            <v>-_75</v>
          </cell>
          <cell r="H305" t="str">
            <v>75</v>
          </cell>
          <cell r="I305" t="str">
            <v>ОТМ 3             (в стоимостном выражении)</v>
          </cell>
          <cell r="K305" t="str">
            <v>тыс.тенге</v>
          </cell>
        </row>
        <row r="306">
          <cell r="A306" t="str">
            <v>-_76Н</v>
          </cell>
          <cell r="H306" t="str">
            <v>76Н</v>
          </cell>
          <cell r="I306" t="str">
            <v>ОТМ 4             (в натуральном выражении)</v>
          </cell>
        </row>
        <row r="307">
          <cell r="A307" t="str">
            <v>-_76</v>
          </cell>
          <cell r="H307" t="str">
            <v>76</v>
          </cell>
          <cell r="I307" t="str">
            <v>ОТМ 4             (в стоимостном выражении)</v>
          </cell>
          <cell r="K307" t="str">
            <v>тыс.тенге</v>
          </cell>
        </row>
        <row r="309">
          <cell r="A309" t="str">
            <v>-_</v>
          </cell>
          <cell r="I309" t="str">
            <v>,,,</v>
          </cell>
        </row>
        <row r="310">
          <cell r="A310" t="str">
            <v>-_5.4.3</v>
          </cell>
          <cell r="H310" t="str">
            <v>5.4.3</v>
          </cell>
          <cell r="I310" t="str">
            <v>Проект 3</v>
          </cell>
        </row>
        <row r="311">
          <cell r="A311" t="str">
            <v>-_</v>
          </cell>
          <cell r="I311" t="str">
            <v>Производственные целевые показатели проекта в натуральном выражении</v>
          </cell>
        </row>
        <row r="312">
          <cell r="A312" t="str">
            <v>-_</v>
          </cell>
          <cell r="I312" t="str">
            <v>Оценка доходов по проекту</v>
          </cell>
          <cell r="K312" t="str">
            <v>тыс.тенге</v>
          </cell>
        </row>
        <row r="313">
          <cell r="A313" t="str">
            <v>-_</v>
          </cell>
          <cell r="I313" t="str">
            <v>Всего затраты на ОТМ по проекту</v>
          </cell>
          <cell r="K313" t="str">
            <v>тыс.тенге</v>
          </cell>
        </row>
        <row r="314">
          <cell r="A314" t="str">
            <v>-_</v>
          </cell>
          <cell r="I314" t="str">
            <v>В том числе по основным программам:</v>
          </cell>
        </row>
        <row r="315">
          <cell r="A315" t="str">
            <v>-_77Н</v>
          </cell>
          <cell r="H315" t="str">
            <v>77Н</v>
          </cell>
          <cell r="I315" t="str">
            <v>ОТМ 1             (в натуральном выражении)</v>
          </cell>
        </row>
        <row r="316">
          <cell r="A316" t="str">
            <v>-_77</v>
          </cell>
          <cell r="H316" t="str">
            <v>77</v>
          </cell>
          <cell r="I316" t="str">
            <v>ОТМ 1             (в стоимостном выражении)</v>
          </cell>
          <cell r="K316" t="str">
            <v>тыс.тенге</v>
          </cell>
        </row>
        <row r="317">
          <cell r="A317" t="str">
            <v>-_78Н</v>
          </cell>
          <cell r="H317" t="str">
            <v>78Н</v>
          </cell>
          <cell r="I317" t="str">
            <v>ОТМ 2             (в натуральном выражении)</v>
          </cell>
        </row>
        <row r="318">
          <cell r="A318" t="str">
            <v>-_78</v>
          </cell>
          <cell r="H318" t="str">
            <v>78</v>
          </cell>
          <cell r="I318" t="str">
            <v>ОТМ 2             (в стоимостном выражении)</v>
          </cell>
          <cell r="K318" t="str">
            <v>тыс.тенге</v>
          </cell>
        </row>
        <row r="319">
          <cell r="A319" t="str">
            <v>-_79Н</v>
          </cell>
          <cell r="H319" t="str">
            <v>79Н</v>
          </cell>
          <cell r="I319" t="str">
            <v>ОТМ 3             (в натуральном выражении)</v>
          </cell>
        </row>
        <row r="320">
          <cell r="A320" t="str">
            <v>-_79</v>
          </cell>
          <cell r="H320" t="str">
            <v>79</v>
          </cell>
          <cell r="I320" t="str">
            <v>ОТМ 3             (в стоимостном выражении)</v>
          </cell>
          <cell r="K320" t="str">
            <v>тыс.тенге</v>
          </cell>
        </row>
        <row r="321">
          <cell r="A321" t="str">
            <v>-_80Н</v>
          </cell>
          <cell r="H321" t="str">
            <v>80Н</v>
          </cell>
          <cell r="I321" t="str">
            <v>ОТМ 4             (в натуральном выражении)</v>
          </cell>
        </row>
        <row r="322">
          <cell r="A322" t="str">
            <v>-_80</v>
          </cell>
          <cell r="H322" t="str">
            <v>80</v>
          </cell>
          <cell r="I322" t="str">
            <v>ОТМ 4             (в стоимостном выражении)</v>
          </cell>
          <cell r="K322" t="str">
            <v>тыс.тенге</v>
          </cell>
        </row>
        <row r="324">
          <cell r="A324" t="str">
            <v>-_</v>
          </cell>
          <cell r="I324" t="str">
            <v>,,,</v>
          </cell>
        </row>
        <row r="325">
          <cell r="A325" t="str">
            <v>-_Д6</v>
          </cell>
          <cell r="H325" t="str">
            <v>Д6</v>
          </cell>
          <cell r="I325" t="str">
            <v>прочие виды продукции (работ,услуг)</v>
          </cell>
        </row>
        <row r="326">
          <cell r="A326" t="str">
            <v>-_6.1</v>
          </cell>
          <cell r="H326" t="str">
            <v>6.1</v>
          </cell>
          <cell r="I326" t="str">
            <v>Объем производства</v>
          </cell>
        </row>
        <row r="327">
          <cell r="A327" t="str">
            <v>-_6.2</v>
          </cell>
          <cell r="H327" t="str">
            <v>6.2</v>
          </cell>
          <cell r="I327" t="str">
            <v>Оценка доходов по виду деятельности</v>
          </cell>
          <cell r="K327" t="str">
            <v>тыс.тенге</v>
          </cell>
        </row>
        <row r="328">
          <cell r="A328" t="str">
            <v>-_6.3</v>
          </cell>
          <cell r="H328" t="str">
            <v>6.3</v>
          </cell>
          <cell r="I328" t="str">
            <v>Всего затраты на ОТМ по виду деятельности</v>
          </cell>
          <cell r="K328" t="str">
            <v>тыс.тенге</v>
          </cell>
        </row>
        <row r="329">
          <cell r="A329" t="str">
            <v>-_6.4</v>
          </cell>
          <cell r="H329" t="str">
            <v>6.4</v>
          </cell>
          <cell r="I329" t="str">
            <v>В том числе по основным проектам</v>
          </cell>
        </row>
        <row r="330">
          <cell r="A330" t="str">
            <v>-_6.4.1</v>
          </cell>
          <cell r="H330" t="str">
            <v>6.4.1</v>
          </cell>
          <cell r="I330" t="str">
            <v>Проект 1</v>
          </cell>
        </row>
        <row r="331">
          <cell r="A331" t="str">
            <v>-_</v>
          </cell>
          <cell r="I331" t="str">
            <v>Производственные целевые показатели проекта в натуральном выражении</v>
          </cell>
        </row>
        <row r="332">
          <cell r="A332" t="str">
            <v>-_</v>
          </cell>
          <cell r="I332" t="str">
            <v>Оценка доходов по проекту</v>
          </cell>
          <cell r="K332" t="str">
            <v>тыс.тенге</v>
          </cell>
        </row>
        <row r="333">
          <cell r="A333" t="str">
            <v>-_</v>
          </cell>
          <cell r="I333" t="str">
            <v>Всего затраты на ОТМ по проекту</v>
          </cell>
          <cell r="K333" t="str">
            <v>тыс.тенге</v>
          </cell>
        </row>
        <row r="334">
          <cell r="A334" t="str">
            <v>-_</v>
          </cell>
          <cell r="I334" t="str">
            <v>В том числе по основным программам:</v>
          </cell>
        </row>
        <row r="335">
          <cell r="A335" t="str">
            <v>-_81Н</v>
          </cell>
          <cell r="H335" t="str">
            <v>81Н</v>
          </cell>
          <cell r="I335" t="str">
            <v>ОТМ 1             (в натуральном выражении)</v>
          </cell>
        </row>
        <row r="336">
          <cell r="A336" t="str">
            <v>-_81</v>
          </cell>
          <cell r="H336" t="str">
            <v>81</v>
          </cell>
          <cell r="I336" t="str">
            <v>ОТМ 1             (в стоимостном выражении)</v>
          </cell>
          <cell r="K336" t="str">
            <v>тыс.тенге</v>
          </cell>
        </row>
        <row r="337">
          <cell r="A337" t="str">
            <v>-_82Н</v>
          </cell>
          <cell r="H337" t="str">
            <v>82Н</v>
          </cell>
          <cell r="I337" t="str">
            <v>ОТМ 2             (в натуральном выражении)</v>
          </cell>
        </row>
        <row r="338">
          <cell r="A338" t="str">
            <v>-_82</v>
          </cell>
          <cell r="H338" t="str">
            <v>82</v>
          </cell>
          <cell r="I338" t="str">
            <v>ОТМ 2             (в стоимостном выражении)</v>
          </cell>
          <cell r="K338" t="str">
            <v>тыс.тенге</v>
          </cell>
        </row>
        <row r="339">
          <cell r="A339" t="str">
            <v>-_83Н</v>
          </cell>
          <cell r="H339" t="str">
            <v>83Н</v>
          </cell>
          <cell r="I339" t="str">
            <v>ОТМ 3             (в натуральном выражении)</v>
          </cell>
        </row>
        <row r="340">
          <cell r="A340" t="str">
            <v>-_83</v>
          </cell>
          <cell r="H340" t="str">
            <v>83</v>
          </cell>
          <cell r="I340" t="str">
            <v>ОТМ 3             (в стоимостном выражении)</v>
          </cell>
          <cell r="K340" t="str">
            <v>тыс.тенге</v>
          </cell>
        </row>
        <row r="341">
          <cell r="A341" t="str">
            <v>-_84Н</v>
          </cell>
          <cell r="H341" t="str">
            <v>84Н</v>
          </cell>
          <cell r="I341" t="str">
            <v>ОТМ 4             (в натуральном выражении)</v>
          </cell>
        </row>
        <row r="342">
          <cell r="A342" t="str">
            <v>-_84</v>
          </cell>
          <cell r="H342" t="str">
            <v>84</v>
          </cell>
          <cell r="I342" t="str">
            <v>ОТМ 4             (в стоимостном выражении)</v>
          </cell>
          <cell r="K342" t="str">
            <v>тыс.тенге</v>
          </cell>
        </row>
        <row r="344">
          <cell r="A344" t="str">
            <v>-_</v>
          </cell>
          <cell r="I344" t="str">
            <v>,,,</v>
          </cell>
        </row>
        <row r="345">
          <cell r="A345" t="str">
            <v>-_6.4.2</v>
          </cell>
          <cell r="H345" t="str">
            <v>6.4.2</v>
          </cell>
          <cell r="I345" t="str">
            <v>Проект 2</v>
          </cell>
        </row>
        <row r="346">
          <cell r="A346" t="str">
            <v>-_</v>
          </cell>
          <cell r="I346" t="str">
            <v>Производственные целевые показатели проекта в натуральном выражении</v>
          </cell>
        </row>
        <row r="347">
          <cell r="A347" t="str">
            <v>-_</v>
          </cell>
          <cell r="I347" t="str">
            <v>Оценка доходов по проекту</v>
          </cell>
          <cell r="K347" t="str">
            <v>тыс.тенге</v>
          </cell>
        </row>
        <row r="348">
          <cell r="A348" t="str">
            <v>-_</v>
          </cell>
          <cell r="I348" t="str">
            <v>Всего затраты на ОТМ по проекту</v>
          </cell>
          <cell r="K348" t="str">
            <v>тыс.тенге</v>
          </cell>
        </row>
        <row r="349">
          <cell r="A349" t="str">
            <v>-_</v>
          </cell>
          <cell r="I349" t="str">
            <v>В том числе по основным программам:</v>
          </cell>
        </row>
        <row r="350">
          <cell r="A350" t="str">
            <v>-_85Н</v>
          </cell>
          <cell r="H350" t="str">
            <v>85Н</v>
          </cell>
          <cell r="I350" t="str">
            <v>ОТМ 1             (в натуральном выражении)</v>
          </cell>
        </row>
        <row r="351">
          <cell r="A351" t="str">
            <v>-_85</v>
          </cell>
          <cell r="H351" t="str">
            <v>85</v>
          </cell>
          <cell r="I351" t="str">
            <v>ОТМ 1             (в стоимостном выражении)</v>
          </cell>
          <cell r="K351" t="str">
            <v>тыс.тенге</v>
          </cell>
        </row>
        <row r="352">
          <cell r="A352" t="str">
            <v>-_86Н</v>
          </cell>
          <cell r="H352" t="str">
            <v>86Н</v>
          </cell>
          <cell r="I352" t="str">
            <v>ОТМ 2             (в натуральном выражении)</v>
          </cell>
        </row>
        <row r="353">
          <cell r="A353" t="str">
            <v>-_86</v>
          </cell>
          <cell r="H353" t="str">
            <v>86</v>
          </cell>
          <cell r="I353" t="str">
            <v>ОТМ 2             (в стоимостном выражении)</v>
          </cell>
          <cell r="K353" t="str">
            <v>тыс.тенге</v>
          </cell>
        </row>
        <row r="354">
          <cell r="A354" t="str">
            <v>-_87Н</v>
          </cell>
          <cell r="H354" t="str">
            <v>87Н</v>
          </cell>
          <cell r="I354" t="str">
            <v>ОТМ 3             (в натуральном выражении)</v>
          </cell>
        </row>
        <row r="355">
          <cell r="A355" t="str">
            <v>-_87</v>
          </cell>
          <cell r="H355" t="str">
            <v>87</v>
          </cell>
          <cell r="I355" t="str">
            <v>ОТМ 3             (в стоимостном выражении)</v>
          </cell>
          <cell r="K355" t="str">
            <v>тыс.тенге</v>
          </cell>
        </row>
        <row r="356">
          <cell r="A356" t="str">
            <v>-_88Н</v>
          </cell>
          <cell r="H356" t="str">
            <v>88Н</v>
          </cell>
          <cell r="I356" t="str">
            <v>ОТМ 4             (в натуральном выражении)</v>
          </cell>
        </row>
        <row r="357">
          <cell r="A357" t="str">
            <v>-_88</v>
          </cell>
          <cell r="H357" t="str">
            <v>88</v>
          </cell>
          <cell r="I357" t="str">
            <v>ОТМ 4             (в стоимостном выражении)</v>
          </cell>
          <cell r="K357" t="str">
            <v>тыс.тенге</v>
          </cell>
        </row>
        <row r="359">
          <cell r="A359" t="str">
            <v>-_</v>
          </cell>
          <cell r="I359" t="str">
            <v>,,,</v>
          </cell>
        </row>
        <row r="360">
          <cell r="A360" t="str">
            <v>-_6.4.3</v>
          </cell>
          <cell r="H360" t="str">
            <v>6.4.3</v>
          </cell>
          <cell r="I360" t="str">
            <v>Проект 3</v>
          </cell>
        </row>
        <row r="361">
          <cell r="A361" t="str">
            <v>-_</v>
          </cell>
          <cell r="I361" t="str">
            <v>Производственные целевые показатели проекта в натуральном выражении</v>
          </cell>
        </row>
        <row r="362">
          <cell r="A362" t="str">
            <v>-_</v>
          </cell>
          <cell r="I362" t="str">
            <v>Оценка доходов по проекту</v>
          </cell>
          <cell r="K362" t="str">
            <v>тыс.тенге</v>
          </cell>
        </row>
        <row r="363">
          <cell r="A363" t="str">
            <v>-_</v>
          </cell>
          <cell r="I363" t="str">
            <v>Всего затраты на ОТМ по проекту</v>
          </cell>
          <cell r="K363" t="str">
            <v>тыс.тенге</v>
          </cell>
        </row>
        <row r="364">
          <cell r="A364" t="str">
            <v>-_</v>
          </cell>
          <cell r="I364" t="str">
            <v>В том числе по основным программам:</v>
          </cell>
        </row>
        <row r="365">
          <cell r="A365" t="str">
            <v>-_89Н</v>
          </cell>
          <cell r="H365" t="str">
            <v>89Н</v>
          </cell>
          <cell r="I365" t="str">
            <v>ОТМ 1             (в натуральном выражении)</v>
          </cell>
        </row>
        <row r="366">
          <cell r="A366" t="str">
            <v>-_89</v>
          </cell>
          <cell r="H366" t="str">
            <v>89</v>
          </cell>
          <cell r="I366" t="str">
            <v>ОТМ 1             (в стоимостном выражении)</v>
          </cell>
          <cell r="K366" t="str">
            <v>тыс.тенге</v>
          </cell>
        </row>
        <row r="367">
          <cell r="A367" t="str">
            <v>-_90Н</v>
          </cell>
          <cell r="H367" t="str">
            <v>90Н</v>
          </cell>
          <cell r="I367" t="str">
            <v>ОТМ 2             (в натуральном выражении)</v>
          </cell>
        </row>
        <row r="368">
          <cell r="A368" t="str">
            <v>-_90</v>
          </cell>
          <cell r="H368" t="str">
            <v>90</v>
          </cell>
          <cell r="I368" t="str">
            <v>ОТМ 2             (в стоимостном выражении)</v>
          </cell>
          <cell r="K368" t="str">
            <v>тыс.тенге</v>
          </cell>
        </row>
        <row r="369">
          <cell r="A369" t="str">
            <v>-_91Н</v>
          </cell>
          <cell r="H369" t="str">
            <v>91Н</v>
          </cell>
          <cell r="I369" t="str">
            <v>ОТМ 3             (в натуральном выражении)</v>
          </cell>
        </row>
        <row r="370">
          <cell r="A370" t="str">
            <v>-_91</v>
          </cell>
          <cell r="H370" t="str">
            <v>91</v>
          </cell>
          <cell r="I370" t="str">
            <v>ОТМ 3             (в стоимостном выражении)</v>
          </cell>
          <cell r="K370" t="str">
            <v>тыс.тенге</v>
          </cell>
        </row>
        <row r="371">
          <cell r="A371" t="str">
            <v>-_92Н</v>
          </cell>
          <cell r="H371" t="str">
            <v>92Н</v>
          </cell>
          <cell r="I371" t="str">
            <v>ОТМ 4             (в натуральном выражении)</v>
          </cell>
        </row>
        <row r="372">
          <cell r="A372" t="str">
            <v>-_92</v>
          </cell>
          <cell r="H372" t="str">
            <v>92</v>
          </cell>
          <cell r="I372" t="str">
            <v>ОТМ 4             (в стоимостном выражении)</v>
          </cell>
          <cell r="K372" t="str">
            <v>тыс.тенге</v>
          </cell>
        </row>
        <row r="374">
          <cell r="A374" t="str">
            <v>-_</v>
          </cell>
          <cell r="I374" t="str">
            <v>,,,</v>
          </cell>
        </row>
        <row r="375">
          <cell r="A375" t="str">
            <v>-_Д7</v>
          </cell>
          <cell r="H375" t="str">
            <v>Д7</v>
          </cell>
          <cell r="I375" t="str">
            <v>Проекты развития социальной сферы</v>
          </cell>
          <cell r="K375" t="str">
            <v>тыс.тенге</v>
          </cell>
        </row>
        <row r="376">
          <cell r="A376" t="str">
            <v>-_7.1</v>
          </cell>
          <cell r="H376" t="str">
            <v>7.1</v>
          </cell>
          <cell r="I376" t="str">
            <v>Развитие г. Астана</v>
          </cell>
          <cell r="K376" t="str">
            <v>тыс.тенге</v>
          </cell>
        </row>
        <row r="377">
          <cell r="A377" t="str">
            <v>-_93Н</v>
          </cell>
          <cell r="H377" t="str">
            <v>93Н</v>
          </cell>
          <cell r="I377" t="str">
            <v>Объекты соцкультбыта (в натуральном выражении)</v>
          </cell>
          <cell r="K377" t="str">
            <v>объекты</v>
          </cell>
        </row>
        <row r="378">
          <cell r="A378" t="str">
            <v>I_93</v>
          </cell>
          <cell r="H378" t="str">
            <v>93</v>
          </cell>
          <cell r="I378" t="str">
            <v>(в стоимостном выражении)</v>
          </cell>
          <cell r="K378" t="str">
            <v>тыс.тенге</v>
          </cell>
        </row>
        <row r="379">
          <cell r="A379" t="str">
            <v>-_94Н</v>
          </cell>
          <cell r="H379" t="str">
            <v>94Н</v>
          </cell>
          <cell r="I379" t="str">
            <v>Объекты жилищного строительства (в натуральном выражении)</v>
          </cell>
          <cell r="K379" t="str">
            <v>объекты</v>
          </cell>
        </row>
        <row r="380">
          <cell r="A380" t="str">
            <v>I_94</v>
          </cell>
          <cell r="H380" t="str">
            <v>94</v>
          </cell>
          <cell r="I380" t="str">
            <v>(в стоимостном выражении)</v>
          </cell>
          <cell r="K380" t="str">
            <v>тыс.тенге</v>
          </cell>
        </row>
        <row r="381">
          <cell r="A381" t="str">
            <v>-_95Н</v>
          </cell>
          <cell r="H381" t="str">
            <v>95Н</v>
          </cell>
          <cell r="I381" t="str">
            <v>Объект № n (в натуральном выражении)</v>
          </cell>
          <cell r="K381" t="str">
            <v>объекты</v>
          </cell>
        </row>
        <row r="382">
          <cell r="A382" t="str">
            <v>-_95</v>
          </cell>
          <cell r="H382" t="str">
            <v>95</v>
          </cell>
          <cell r="I382" t="str">
            <v>(в стоимостном выражении)</v>
          </cell>
          <cell r="K382" t="str">
            <v>тыс.тенге</v>
          </cell>
        </row>
        <row r="383">
          <cell r="A383" t="str">
            <v>-_7.2</v>
          </cell>
          <cell r="H383" t="str">
            <v>7.2</v>
          </cell>
          <cell r="I383" t="str">
            <v>Развитие регионов Республики Казахстан</v>
          </cell>
          <cell r="K383" t="str">
            <v>тыс.тенге</v>
          </cell>
        </row>
        <row r="384">
          <cell r="A384" t="str">
            <v>-_96Н</v>
          </cell>
          <cell r="H384" t="str">
            <v>96Н</v>
          </cell>
          <cell r="I384" t="str">
            <v>Объекты соцкультбыта (в натуральном выражении)</v>
          </cell>
          <cell r="K384" t="str">
            <v>объекты</v>
          </cell>
        </row>
        <row r="385">
          <cell r="A385" t="str">
            <v>I_96</v>
          </cell>
          <cell r="H385" t="str">
            <v>96</v>
          </cell>
          <cell r="I385" t="str">
            <v>(в стоимостном выражении)</v>
          </cell>
          <cell r="K385" t="str">
            <v>тыс.тенге</v>
          </cell>
        </row>
        <row r="386">
          <cell r="A386" t="str">
            <v>-_97Н</v>
          </cell>
          <cell r="H386" t="str">
            <v>97Н</v>
          </cell>
          <cell r="I386" t="str">
            <v>Объекты жилищного строительства (в натуральном выражении)</v>
          </cell>
          <cell r="K386" t="str">
            <v>объекты</v>
          </cell>
        </row>
        <row r="387">
          <cell r="A387" t="str">
            <v>I_97</v>
          </cell>
          <cell r="H387" t="str">
            <v>97</v>
          </cell>
          <cell r="I387" t="str">
            <v>(в стоимостном выражении)</v>
          </cell>
          <cell r="K387" t="str">
            <v>тыс.тенге</v>
          </cell>
        </row>
        <row r="388">
          <cell r="A388" t="str">
            <v>-_98Н</v>
          </cell>
          <cell r="H388" t="str">
            <v>98Н</v>
          </cell>
          <cell r="I388" t="str">
            <v>Объект № n (в натуральном выражении)</v>
          </cell>
          <cell r="K388" t="str">
            <v>объекты</v>
          </cell>
        </row>
        <row r="389">
          <cell r="A389" t="str">
            <v>_98</v>
          </cell>
          <cell r="H389" t="str">
            <v>98</v>
          </cell>
          <cell r="I389" t="str">
            <v>(в стоимостном выражении)</v>
          </cell>
          <cell r="K389" t="str">
            <v>тыс.тенге</v>
          </cell>
        </row>
        <row r="390">
          <cell r="A390" t="str">
            <v>_</v>
          </cell>
          <cell r="I390" t="str">
            <v>Всего затраты на ОТМ</v>
          </cell>
          <cell r="K390" t="str">
            <v>тыс.тенге</v>
          </cell>
        </row>
        <row r="391">
          <cell r="A391" t="str">
            <v>_</v>
          </cell>
        </row>
        <row r="392">
          <cell r="A392" t="str">
            <v>_</v>
          </cell>
        </row>
        <row r="393">
          <cell r="A393" t="str">
            <v>_</v>
          </cell>
        </row>
        <row r="394">
          <cell r="A394" t="str">
            <v>_</v>
          </cell>
        </row>
        <row r="395">
          <cell r="A395" t="str">
            <v>_</v>
          </cell>
        </row>
        <row r="396">
          <cell r="A396" t="str">
            <v>_</v>
          </cell>
        </row>
        <row r="397">
          <cell r="A397" t="str">
            <v>_</v>
          </cell>
        </row>
        <row r="398">
          <cell r="A398" t="str">
            <v>_</v>
          </cell>
        </row>
        <row r="399">
          <cell r="A399" t="str">
            <v>_</v>
          </cell>
        </row>
        <row r="400">
          <cell r="A400" t="str">
            <v>_</v>
          </cell>
        </row>
        <row r="401">
          <cell r="A401" t="str">
            <v>_</v>
          </cell>
        </row>
        <row r="402">
          <cell r="A402" t="str">
            <v>_</v>
          </cell>
        </row>
        <row r="403">
          <cell r="A403" t="str">
            <v>_</v>
          </cell>
        </row>
        <row r="404">
          <cell r="A404" t="str">
            <v>_</v>
          </cell>
        </row>
        <row r="405">
          <cell r="A405" t="str">
            <v>_</v>
          </cell>
        </row>
        <row r="406">
          <cell r="A406" t="str">
            <v>_</v>
          </cell>
        </row>
        <row r="407">
          <cell r="A407" t="str">
            <v>_</v>
          </cell>
        </row>
        <row r="408">
          <cell r="A408" t="str">
            <v>_</v>
          </cell>
        </row>
        <row r="409">
          <cell r="A409" t="str">
            <v>_</v>
          </cell>
        </row>
        <row r="410">
          <cell r="A410" t="str">
            <v>_</v>
          </cell>
        </row>
        <row r="411">
          <cell r="A411" t="str">
            <v>_</v>
          </cell>
        </row>
        <row r="412">
          <cell r="A412" t="str">
            <v>_</v>
          </cell>
        </row>
        <row r="413">
          <cell r="A413" t="str">
            <v>_</v>
          </cell>
        </row>
        <row r="414">
          <cell r="A414" t="str">
            <v>_</v>
          </cell>
        </row>
        <row r="415">
          <cell r="A415" t="str">
            <v>_</v>
          </cell>
        </row>
        <row r="416">
          <cell r="A416" t="str">
            <v>_</v>
          </cell>
        </row>
        <row r="417">
          <cell r="A417" t="str">
            <v>_</v>
          </cell>
        </row>
        <row r="418">
          <cell r="A418" t="str">
            <v>_</v>
          </cell>
        </row>
        <row r="419">
          <cell r="A419" t="str">
            <v>_</v>
          </cell>
        </row>
        <row r="420">
          <cell r="A420" t="str">
            <v>_</v>
          </cell>
        </row>
        <row r="421">
          <cell r="A421" t="str">
            <v>_</v>
          </cell>
        </row>
        <row r="422">
          <cell r="A422" t="str">
            <v>_</v>
          </cell>
        </row>
        <row r="423">
          <cell r="A423" t="str">
            <v>_</v>
          </cell>
        </row>
        <row r="424">
          <cell r="A424" t="str">
            <v>_</v>
          </cell>
        </row>
        <row r="425">
          <cell r="A425" t="str">
            <v>_</v>
          </cell>
        </row>
        <row r="426">
          <cell r="A426" t="str">
            <v>_</v>
          </cell>
        </row>
        <row r="427">
          <cell r="A427" t="str">
            <v>_</v>
          </cell>
        </row>
        <row r="428">
          <cell r="A428" t="str">
            <v>_</v>
          </cell>
        </row>
        <row r="429">
          <cell r="A429" t="str">
            <v>_</v>
          </cell>
        </row>
        <row r="430">
          <cell r="A430" t="str">
            <v>_</v>
          </cell>
        </row>
        <row r="431">
          <cell r="A431" t="str">
            <v>_</v>
          </cell>
        </row>
        <row r="432">
          <cell r="A432" t="str">
            <v>_</v>
          </cell>
        </row>
        <row r="433">
          <cell r="A433" t="str">
            <v>_</v>
          </cell>
        </row>
        <row r="434">
          <cell r="A434" t="str">
            <v>_</v>
          </cell>
        </row>
        <row r="435">
          <cell r="A435" t="str">
            <v>_</v>
          </cell>
        </row>
        <row r="436">
          <cell r="A436" t="str">
            <v>_</v>
          </cell>
        </row>
        <row r="437">
          <cell r="A437" t="str">
            <v>_</v>
          </cell>
        </row>
        <row r="438">
          <cell r="A438" t="str">
            <v>_</v>
          </cell>
        </row>
        <row r="439">
          <cell r="A439" t="str">
            <v>_</v>
          </cell>
        </row>
        <row r="440">
          <cell r="A440" t="str">
            <v>_</v>
          </cell>
        </row>
        <row r="441">
          <cell r="A441" t="str">
            <v>_</v>
          </cell>
        </row>
        <row r="442">
          <cell r="A442" t="str">
            <v>_</v>
          </cell>
        </row>
        <row r="443">
          <cell r="A443" t="str">
            <v>_</v>
          </cell>
        </row>
        <row r="444">
          <cell r="A444" t="str">
            <v>_</v>
          </cell>
        </row>
        <row r="445">
          <cell r="A445" t="str">
            <v>_</v>
          </cell>
        </row>
        <row r="446">
          <cell r="A446" t="str">
            <v>_</v>
          </cell>
        </row>
        <row r="447">
          <cell r="A447" t="str">
            <v>_</v>
          </cell>
        </row>
        <row r="448">
          <cell r="A448" t="str">
            <v>_</v>
          </cell>
        </row>
        <row r="449">
          <cell r="A449" t="str">
            <v>_</v>
          </cell>
        </row>
        <row r="450">
          <cell r="A450" t="str">
            <v>_</v>
          </cell>
        </row>
        <row r="451">
          <cell r="A451" t="str">
            <v>_</v>
          </cell>
        </row>
        <row r="452">
          <cell r="A452" t="str">
            <v>_</v>
          </cell>
        </row>
        <row r="453">
          <cell r="A453" t="str">
            <v>_</v>
          </cell>
        </row>
        <row r="454">
          <cell r="A454" t="str">
            <v>_</v>
          </cell>
        </row>
        <row r="455">
          <cell r="A455" t="str">
            <v>_</v>
          </cell>
        </row>
        <row r="456">
          <cell r="A456" t="str">
            <v>_</v>
          </cell>
        </row>
        <row r="457">
          <cell r="A457" t="str">
            <v>_</v>
          </cell>
        </row>
        <row r="458">
          <cell r="A458" t="str">
            <v>_</v>
          </cell>
        </row>
        <row r="459">
          <cell r="A459" t="str">
            <v>_</v>
          </cell>
        </row>
        <row r="460">
          <cell r="A460" t="str">
            <v>_</v>
          </cell>
        </row>
        <row r="461">
          <cell r="A461" t="str">
            <v>_</v>
          </cell>
        </row>
        <row r="462">
          <cell r="A462" t="str">
            <v>_</v>
          </cell>
        </row>
        <row r="463">
          <cell r="A463" t="str">
            <v>_</v>
          </cell>
        </row>
        <row r="464">
          <cell r="A464" t="str">
            <v>_</v>
          </cell>
        </row>
        <row r="465">
          <cell r="A465" t="str">
            <v>_</v>
          </cell>
        </row>
        <row r="466">
          <cell r="A466" t="str">
            <v>_</v>
          </cell>
        </row>
        <row r="467">
          <cell r="A467" t="str">
            <v>_</v>
          </cell>
        </row>
        <row r="468">
          <cell r="A468" t="str">
            <v>_</v>
          </cell>
        </row>
        <row r="469">
          <cell r="A469" t="str">
            <v>_</v>
          </cell>
        </row>
        <row r="470">
          <cell r="A470" t="str">
            <v>_</v>
          </cell>
        </row>
        <row r="471">
          <cell r="A471" t="str">
            <v>_</v>
          </cell>
        </row>
        <row r="472">
          <cell r="A472" t="str">
            <v>_</v>
          </cell>
        </row>
        <row r="473">
          <cell r="A473" t="str">
            <v>_</v>
          </cell>
        </row>
        <row r="474">
          <cell r="A474" t="str">
            <v>_</v>
          </cell>
        </row>
        <row r="475">
          <cell r="A475" t="str">
            <v>_</v>
          </cell>
        </row>
        <row r="476">
          <cell r="A476" t="str">
            <v>_</v>
          </cell>
        </row>
        <row r="477">
          <cell r="A477" t="str">
            <v>_</v>
          </cell>
        </row>
        <row r="478">
          <cell r="A478" t="str">
            <v>_</v>
          </cell>
        </row>
        <row r="479">
          <cell r="A479" t="str">
            <v>_</v>
          </cell>
        </row>
        <row r="480">
          <cell r="A480" t="str">
            <v>_</v>
          </cell>
        </row>
        <row r="481">
          <cell r="A481" t="str">
            <v>_</v>
          </cell>
        </row>
        <row r="482">
          <cell r="A482" t="str">
            <v>_</v>
          </cell>
        </row>
        <row r="483">
          <cell r="A483" t="str">
            <v>_</v>
          </cell>
        </row>
        <row r="484">
          <cell r="A484" t="str">
            <v>_</v>
          </cell>
        </row>
        <row r="485">
          <cell r="A485" t="str">
            <v>_</v>
          </cell>
        </row>
        <row r="486">
          <cell r="A486" t="str">
            <v>_</v>
          </cell>
        </row>
        <row r="487">
          <cell r="A487" t="str">
            <v>_</v>
          </cell>
        </row>
        <row r="488">
          <cell r="A488" t="str">
            <v>_</v>
          </cell>
        </row>
        <row r="489">
          <cell r="A489" t="str">
            <v>_</v>
          </cell>
        </row>
        <row r="490">
          <cell r="A490" t="str">
            <v>_</v>
          </cell>
        </row>
        <row r="491">
          <cell r="A491" t="str">
            <v>_</v>
          </cell>
        </row>
        <row r="492">
          <cell r="A492" t="str">
            <v>_</v>
          </cell>
        </row>
        <row r="493">
          <cell r="A493" t="str">
            <v>_</v>
          </cell>
        </row>
        <row r="494">
          <cell r="A494" t="str">
            <v>_</v>
          </cell>
        </row>
        <row r="495">
          <cell r="A495" t="str">
            <v>_</v>
          </cell>
        </row>
        <row r="496">
          <cell r="A496" t="str">
            <v>_</v>
          </cell>
        </row>
        <row r="497">
          <cell r="A497" t="str">
            <v>_</v>
          </cell>
        </row>
        <row r="498">
          <cell r="A498" t="str">
            <v>_</v>
          </cell>
        </row>
        <row r="499">
          <cell r="A499" t="str">
            <v>_</v>
          </cell>
        </row>
        <row r="500">
          <cell r="A500" t="str">
            <v>_</v>
          </cell>
        </row>
        <row r="501">
          <cell r="A501" t="str">
            <v>_</v>
          </cell>
        </row>
        <row r="502">
          <cell r="A502" t="str">
            <v>_</v>
          </cell>
        </row>
        <row r="503">
          <cell r="A503" t="str">
            <v>_</v>
          </cell>
        </row>
        <row r="504">
          <cell r="A504" t="str">
            <v>_</v>
          </cell>
        </row>
        <row r="505">
          <cell r="A505" t="str">
            <v>_</v>
          </cell>
        </row>
        <row r="506">
          <cell r="A506" t="str">
            <v>_</v>
          </cell>
        </row>
        <row r="507">
          <cell r="A507" t="str">
            <v>_</v>
          </cell>
        </row>
        <row r="508">
          <cell r="A508" t="str">
            <v>_</v>
          </cell>
        </row>
        <row r="509">
          <cell r="A509" t="str">
            <v>_</v>
          </cell>
        </row>
        <row r="510">
          <cell r="A510" t="str">
            <v>_</v>
          </cell>
        </row>
        <row r="511">
          <cell r="A511" t="str">
            <v>_</v>
          </cell>
        </row>
        <row r="512">
          <cell r="A512" t="str">
            <v>_</v>
          </cell>
        </row>
        <row r="513">
          <cell r="A513" t="str">
            <v>_</v>
          </cell>
        </row>
        <row r="514">
          <cell r="A514" t="str">
            <v>_</v>
          </cell>
        </row>
        <row r="515">
          <cell r="A515" t="str">
            <v>_</v>
          </cell>
        </row>
        <row r="516">
          <cell r="A516" t="str">
            <v>_</v>
          </cell>
        </row>
        <row r="517">
          <cell r="A517" t="str">
            <v>_</v>
          </cell>
        </row>
        <row r="518">
          <cell r="A518" t="str">
            <v>_</v>
          </cell>
        </row>
        <row r="519">
          <cell r="A519" t="str">
            <v>_</v>
          </cell>
        </row>
        <row r="520">
          <cell r="A520" t="str">
            <v>_</v>
          </cell>
        </row>
        <row r="521">
          <cell r="A521" t="str">
            <v>_</v>
          </cell>
        </row>
        <row r="522">
          <cell r="A522" t="str">
            <v>_</v>
          </cell>
        </row>
        <row r="523">
          <cell r="A523" t="str">
            <v>_</v>
          </cell>
        </row>
        <row r="524">
          <cell r="A524" t="str">
            <v>_</v>
          </cell>
        </row>
        <row r="525">
          <cell r="A525" t="str">
            <v>_</v>
          </cell>
        </row>
        <row r="526">
          <cell r="A526" t="str">
            <v>_</v>
          </cell>
        </row>
        <row r="527">
          <cell r="A527" t="str">
            <v>_</v>
          </cell>
        </row>
        <row r="528">
          <cell r="A528" t="str">
            <v>_</v>
          </cell>
        </row>
        <row r="529">
          <cell r="A529" t="str">
            <v>_</v>
          </cell>
        </row>
        <row r="530">
          <cell r="A530" t="str">
            <v>_</v>
          </cell>
        </row>
        <row r="531">
          <cell r="A531" t="str">
            <v>_</v>
          </cell>
        </row>
        <row r="532">
          <cell r="A532" t="str">
            <v>_</v>
          </cell>
        </row>
        <row r="533">
          <cell r="A533" t="str">
            <v>_</v>
          </cell>
        </row>
        <row r="534">
          <cell r="A534" t="str">
            <v>_</v>
          </cell>
        </row>
        <row r="535">
          <cell r="A535" t="str">
            <v>_</v>
          </cell>
        </row>
        <row r="536">
          <cell r="A536" t="str">
            <v>_</v>
          </cell>
        </row>
        <row r="537">
          <cell r="A537" t="str">
            <v>_</v>
          </cell>
        </row>
        <row r="538">
          <cell r="A538" t="str">
            <v>_</v>
          </cell>
        </row>
        <row r="539">
          <cell r="A539" t="str">
            <v>_</v>
          </cell>
        </row>
        <row r="540">
          <cell r="A540" t="str">
            <v>_</v>
          </cell>
        </row>
        <row r="541">
          <cell r="A541" t="str">
            <v>_</v>
          </cell>
        </row>
        <row r="542">
          <cell r="A542" t="str">
            <v>_</v>
          </cell>
        </row>
        <row r="543">
          <cell r="A543" t="str">
            <v>_</v>
          </cell>
        </row>
        <row r="544">
          <cell r="A544" t="str">
            <v>_</v>
          </cell>
        </row>
        <row r="545">
          <cell r="A545" t="str">
            <v>_</v>
          </cell>
        </row>
        <row r="546">
          <cell r="A546" t="str">
            <v>_</v>
          </cell>
        </row>
        <row r="547">
          <cell r="A547" t="str">
            <v>_</v>
          </cell>
        </row>
        <row r="548">
          <cell r="A548" t="str">
            <v>_</v>
          </cell>
        </row>
        <row r="549">
          <cell r="A549" t="str">
            <v>_</v>
          </cell>
        </row>
        <row r="550">
          <cell r="A550" t="str">
            <v>_</v>
          </cell>
        </row>
        <row r="551">
          <cell r="A551" t="str">
            <v>_</v>
          </cell>
        </row>
        <row r="552">
          <cell r="A552" t="str">
            <v>_</v>
          </cell>
        </row>
        <row r="553">
          <cell r="A553" t="str">
            <v>_</v>
          </cell>
        </row>
        <row r="554">
          <cell r="A554" t="str">
            <v>_</v>
          </cell>
        </row>
        <row r="555">
          <cell r="A555" t="str">
            <v>_</v>
          </cell>
        </row>
        <row r="556">
          <cell r="A556" t="str">
            <v>_</v>
          </cell>
        </row>
        <row r="557">
          <cell r="A557" t="str">
            <v>_</v>
          </cell>
        </row>
        <row r="558">
          <cell r="A558" t="str">
            <v>_</v>
          </cell>
        </row>
        <row r="559">
          <cell r="A559" t="str">
            <v>_</v>
          </cell>
        </row>
        <row r="560">
          <cell r="A560" t="str">
            <v>_</v>
          </cell>
        </row>
        <row r="561">
          <cell r="A561" t="str">
            <v>_</v>
          </cell>
        </row>
        <row r="562">
          <cell r="A562" t="str">
            <v>_</v>
          </cell>
        </row>
        <row r="563">
          <cell r="A563" t="str">
            <v>_</v>
          </cell>
        </row>
        <row r="564">
          <cell r="A564" t="str">
            <v>_</v>
          </cell>
        </row>
        <row r="565">
          <cell r="A565" t="str">
            <v>_</v>
          </cell>
        </row>
        <row r="566">
          <cell r="A566" t="str">
            <v>_</v>
          </cell>
        </row>
        <row r="567">
          <cell r="A567" t="str">
            <v>_</v>
          </cell>
        </row>
        <row r="568">
          <cell r="A568" t="str">
            <v>_</v>
          </cell>
        </row>
        <row r="569">
          <cell r="A569" t="str">
            <v>_</v>
          </cell>
        </row>
        <row r="570">
          <cell r="A570" t="str">
            <v>_</v>
          </cell>
        </row>
        <row r="571">
          <cell r="A571" t="str">
            <v>_</v>
          </cell>
        </row>
        <row r="572">
          <cell r="A572" t="str">
            <v>_</v>
          </cell>
        </row>
        <row r="573">
          <cell r="A573" t="str">
            <v>_</v>
          </cell>
        </row>
        <row r="574">
          <cell r="A574" t="str">
            <v>_</v>
          </cell>
        </row>
        <row r="575">
          <cell r="A575" t="str">
            <v>_</v>
          </cell>
        </row>
        <row r="576">
          <cell r="A576" t="str">
            <v>_</v>
          </cell>
        </row>
        <row r="577">
          <cell r="A577" t="str">
            <v>_</v>
          </cell>
        </row>
        <row r="578">
          <cell r="A578" t="str">
            <v>_</v>
          </cell>
        </row>
        <row r="579">
          <cell r="A579" t="str">
            <v>_</v>
          </cell>
        </row>
        <row r="580">
          <cell r="A580" t="str">
            <v>_</v>
          </cell>
        </row>
        <row r="581">
          <cell r="A581" t="str">
            <v>_</v>
          </cell>
        </row>
        <row r="582">
          <cell r="A582" t="str">
            <v>_</v>
          </cell>
        </row>
        <row r="583">
          <cell r="A583" t="str">
            <v>_</v>
          </cell>
        </row>
        <row r="584">
          <cell r="A584" t="str">
            <v>_</v>
          </cell>
        </row>
        <row r="585">
          <cell r="A585" t="str">
            <v>_</v>
          </cell>
        </row>
        <row r="586">
          <cell r="A586" t="str">
            <v>_</v>
          </cell>
        </row>
        <row r="587">
          <cell r="A587" t="str">
            <v>_</v>
          </cell>
        </row>
        <row r="588">
          <cell r="A588" t="str">
            <v>_</v>
          </cell>
        </row>
        <row r="589">
          <cell r="A589" t="str">
            <v>_</v>
          </cell>
        </row>
        <row r="590">
          <cell r="A590" t="str">
            <v>_</v>
          </cell>
        </row>
        <row r="591">
          <cell r="A591" t="str">
            <v>_</v>
          </cell>
        </row>
        <row r="592">
          <cell r="A592" t="str">
            <v>_</v>
          </cell>
        </row>
        <row r="593">
          <cell r="A593" t="str">
            <v>_</v>
          </cell>
        </row>
        <row r="594">
          <cell r="A594" t="str">
            <v>_</v>
          </cell>
        </row>
        <row r="595">
          <cell r="A595" t="str">
            <v>_</v>
          </cell>
        </row>
        <row r="596">
          <cell r="A596" t="str">
            <v>_</v>
          </cell>
        </row>
        <row r="597">
          <cell r="A597" t="str">
            <v>_</v>
          </cell>
        </row>
        <row r="598">
          <cell r="A598" t="str">
            <v>_</v>
          </cell>
        </row>
        <row r="599">
          <cell r="A599" t="str">
            <v>_</v>
          </cell>
        </row>
        <row r="600">
          <cell r="A600" t="str">
            <v>_</v>
          </cell>
        </row>
        <row r="601">
          <cell r="A601" t="str">
            <v>_</v>
          </cell>
        </row>
        <row r="602">
          <cell r="A602" t="str">
            <v>_</v>
          </cell>
        </row>
        <row r="603">
          <cell r="A603" t="str">
            <v>_</v>
          </cell>
        </row>
        <row r="604">
          <cell r="A604" t="str">
            <v>_</v>
          </cell>
        </row>
        <row r="605">
          <cell r="A605" t="str">
            <v>_</v>
          </cell>
        </row>
        <row r="606">
          <cell r="A606" t="str">
            <v>_</v>
          </cell>
        </row>
        <row r="607">
          <cell r="A607" t="str">
            <v>_</v>
          </cell>
        </row>
        <row r="608">
          <cell r="A608" t="str">
            <v>_</v>
          </cell>
        </row>
        <row r="609">
          <cell r="A609" t="str">
            <v>_</v>
          </cell>
        </row>
        <row r="610">
          <cell r="A610" t="str">
            <v>_</v>
          </cell>
        </row>
        <row r="611">
          <cell r="A611" t="str">
            <v>_</v>
          </cell>
        </row>
        <row r="612">
          <cell r="A612" t="str">
            <v>_</v>
          </cell>
        </row>
        <row r="613">
          <cell r="A613" t="str">
            <v>_</v>
          </cell>
        </row>
        <row r="614">
          <cell r="A614" t="str">
            <v>_</v>
          </cell>
        </row>
        <row r="615">
          <cell r="A615" t="str">
            <v>_</v>
          </cell>
        </row>
        <row r="616">
          <cell r="A616" t="str">
            <v>_</v>
          </cell>
        </row>
        <row r="617">
          <cell r="A617" t="str">
            <v>_</v>
          </cell>
        </row>
        <row r="618">
          <cell r="A618" t="str">
            <v>_</v>
          </cell>
        </row>
        <row r="619">
          <cell r="A619" t="str">
            <v>_</v>
          </cell>
        </row>
        <row r="620">
          <cell r="A620" t="str">
            <v>_</v>
          </cell>
        </row>
        <row r="621">
          <cell r="A621" t="str">
            <v>_</v>
          </cell>
        </row>
        <row r="622">
          <cell r="A622" t="str">
            <v>_</v>
          </cell>
        </row>
        <row r="623">
          <cell r="A623" t="str">
            <v>_</v>
          </cell>
        </row>
        <row r="624">
          <cell r="A624" t="str">
            <v>_</v>
          </cell>
        </row>
        <row r="625">
          <cell r="A625" t="str">
            <v>_</v>
          </cell>
        </row>
        <row r="626">
          <cell r="A626" t="str">
            <v>_</v>
          </cell>
        </row>
        <row r="627">
          <cell r="A627" t="str">
            <v>_</v>
          </cell>
        </row>
        <row r="628">
          <cell r="A628" t="str">
            <v>_</v>
          </cell>
        </row>
        <row r="629">
          <cell r="A629" t="str">
            <v>_</v>
          </cell>
        </row>
        <row r="630">
          <cell r="A630" t="str">
            <v>_</v>
          </cell>
        </row>
        <row r="631">
          <cell r="A631" t="str">
            <v>_</v>
          </cell>
        </row>
        <row r="632">
          <cell r="A632" t="str">
            <v>_</v>
          </cell>
        </row>
        <row r="633">
          <cell r="A633" t="str">
            <v>_</v>
          </cell>
        </row>
        <row r="634">
          <cell r="A634" t="str">
            <v>_</v>
          </cell>
        </row>
        <row r="635">
          <cell r="A635" t="str">
            <v>_</v>
          </cell>
        </row>
        <row r="636">
          <cell r="A636" t="str">
            <v>_</v>
          </cell>
        </row>
        <row r="637">
          <cell r="A637" t="str">
            <v>_</v>
          </cell>
        </row>
        <row r="638">
          <cell r="A638" t="str">
            <v>_</v>
          </cell>
        </row>
        <row r="639">
          <cell r="A639" t="str">
            <v>_</v>
          </cell>
        </row>
        <row r="640">
          <cell r="A640" t="str">
            <v>_</v>
          </cell>
        </row>
        <row r="641">
          <cell r="A641" t="str">
            <v>_</v>
          </cell>
        </row>
        <row r="642">
          <cell r="A642" t="str">
            <v>_</v>
          </cell>
        </row>
        <row r="643">
          <cell r="A643" t="str">
            <v>_</v>
          </cell>
        </row>
        <row r="644">
          <cell r="A644" t="str">
            <v>_</v>
          </cell>
        </row>
        <row r="645">
          <cell r="A645" t="str">
            <v>_</v>
          </cell>
        </row>
        <row r="646">
          <cell r="A646" t="str">
            <v>_</v>
          </cell>
        </row>
        <row r="647">
          <cell r="A647" t="str">
            <v>_</v>
          </cell>
        </row>
        <row r="648">
          <cell r="A648" t="str">
            <v>_</v>
          </cell>
        </row>
        <row r="649">
          <cell r="A649" t="str">
            <v>_</v>
          </cell>
        </row>
        <row r="650">
          <cell r="A650" t="str">
            <v>_</v>
          </cell>
        </row>
        <row r="651">
          <cell r="A651" t="str">
            <v>_</v>
          </cell>
        </row>
        <row r="652">
          <cell r="A652" t="str">
            <v>_</v>
          </cell>
        </row>
        <row r="653">
          <cell r="A653" t="str">
            <v>_</v>
          </cell>
        </row>
        <row r="654">
          <cell r="A654" t="str">
            <v>_</v>
          </cell>
        </row>
        <row r="655">
          <cell r="A655" t="str">
            <v>_</v>
          </cell>
        </row>
        <row r="656">
          <cell r="A656" t="str">
            <v>_</v>
          </cell>
        </row>
        <row r="657">
          <cell r="A657" t="str">
            <v>_</v>
          </cell>
        </row>
        <row r="658">
          <cell r="A658" t="str">
            <v>_</v>
          </cell>
        </row>
        <row r="659">
          <cell r="A659" t="str">
            <v>_</v>
          </cell>
        </row>
        <row r="660">
          <cell r="A660" t="str">
            <v>_</v>
          </cell>
        </row>
        <row r="661">
          <cell r="A661" t="str">
            <v>_</v>
          </cell>
        </row>
        <row r="662">
          <cell r="A662" t="str">
            <v>_</v>
          </cell>
        </row>
        <row r="663">
          <cell r="A663" t="str">
            <v>_</v>
          </cell>
        </row>
        <row r="664">
          <cell r="A664" t="str">
            <v>_</v>
          </cell>
        </row>
        <row r="665">
          <cell r="A665" t="str">
            <v>_</v>
          </cell>
        </row>
        <row r="666">
          <cell r="A666" t="str">
            <v>_</v>
          </cell>
        </row>
        <row r="667">
          <cell r="A667" t="str">
            <v>_</v>
          </cell>
        </row>
        <row r="668">
          <cell r="A668" t="str">
            <v>_</v>
          </cell>
        </row>
        <row r="669">
          <cell r="A669" t="str">
            <v>_</v>
          </cell>
        </row>
        <row r="670">
          <cell r="A670" t="str">
            <v>_</v>
          </cell>
        </row>
        <row r="671">
          <cell r="A671" t="str">
            <v>_</v>
          </cell>
        </row>
        <row r="672">
          <cell r="A672" t="str">
            <v>_</v>
          </cell>
        </row>
        <row r="673">
          <cell r="A673" t="str">
            <v>_</v>
          </cell>
        </row>
        <row r="674">
          <cell r="A674" t="str">
            <v>_</v>
          </cell>
        </row>
        <row r="675">
          <cell r="A675" t="str">
            <v>_</v>
          </cell>
        </row>
        <row r="676">
          <cell r="A676" t="str">
            <v>_</v>
          </cell>
        </row>
        <row r="677">
          <cell r="A677" t="str">
            <v>_</v>
          </cell>
        </row>
        <row r="678">
          <cell r="A678" t="str">
            <v>_</v>
          </cell>
        </row>
        <row r="679">
          <cell r="A679" t="str">
            <v>_</v>
          </cell>
        </row>
        <row r="680">
          <cell r="A680" t="str">
            <v>_</v>
          </cell>
        </row>
        <row r="681">
          <cell r="A681" t="str">
            <v>_</v>
          </cell>
        </row>
        <row r="682">
          <cell r="A682" t="str">
            <v>_</v>
          </cell>
        </row>
        <row r="683">
          <cell r="A683" t="str">
            <v>_</v>
          </cell>
        </row>
        <row r="684">
          <cell r="A684" t="str">
            <v>_</v>
          </cell>
        </row>
        <row r="685">
          <cell r="A685" t="str">
            <v>_</v>
          </cell>
        </row>
        <row r="686">
          <cell r="A686" t="str">
            <v>_</v>
          </cell>
        </row>
        <row r="687">
          <cell r="A687" t="str">
            <v>_</v>
          </cell>
        </row>
        <row r="688">
          <cell r="A688" t="str">
            <v>_</v>
          </cell>
        </row>
        <row r="689">
          <cell r="A689" t="str">
            <v>_</v>
          </cell>
        </row>
        <row r="690">
          <cell r="A690" t="str">
            <v>_</v>
          </cell>
        </row>
        <row r="691">
          <cell r="A691" t="str">
            <v>_</v>
          </cell>
        </row>
        <row r="692">
          <cell r="A692" t="str">
            <v>_</v>
          </cell>
        </row>
        <row r="693">
          <cell r="A693" t="str">
            <v>_</v>
          </cell>
        </row>
        <row r="694">
          <cell r="A694" t="str">
            <v>_</v>
          </cell>
        </row>
        <row r="695">
          <cell r="A695" t="str">
            <v>_</v>
          </cell>
        </row>
        <row r="696">
          <cell r="A696" t="str">
            <v>_</v>
          </cell>
        </row>
        <row r="697">
          <cell r="A697" t="str">
            <v>_</v>
          </cell>
        </row>
        <row r="698">
          <cell r="A698" t="str">
            <v>_</v>
          </cell>
        </row>
        <row r="699">
          <cell r="A699" t="str">
            <v>_</v>
          </cell>
        </row>
        <row r="700">
          <cell r="A700" t="str">
            <v>_</v>
          </cell>
        </row>
        <row r="701">
          <cell r="A701" t="str">
            <v>_</v>
          </cell>
        </row>
        <row r="702">
          <cell r="A702" t="str">
            <v>_</v>
          </cell>
        </row>
        <row r="703">
          <cell r="A703" t="str">
            <v>_</v>
          </cell>
        </row>
        <row r="704">
          <cell r="A704" t="str">
            <v>_</v>
          </cell>
        </row>
        <row r="705">
          <cell r="A705" t="str">
            <v>_</v>
          </cell>
        </row>
        <row r="706">
          <cell r="A706" t="str">
            <v>_</v>
          </cell>
        </row>
        <row r="707">
          <cell r="A707" t="str">
            <v>_</v>
          </cell>
        </row>
        <row r="708">
          <cell r="A708" t="str">
            <v>_</v>
          </cell>
        </row>
        <row r="709">
          <cell r="A709" t="str">
            <v>_</v>
          </cell>
        </row>
        <row r="710">
          <cell r="A710" t="str">
            <v>_</v>
          </cell>
        </row>
        <row r="711">
          <cell r="A711" t="str">
            <v>_</v>
          </cell>
        </row>
        <row r="712">
          <cell r="A712" t="str">
            <v>_</v>
          </cell>
        </row>
        <row r="713">
          <cell r="A713" t="str">
            <v>_</v>
          </cell>
        </row>
        <row r="714">
          <cell r="A714" t="str">
            <v>_</v>
          </cell>
        </row>
        <row r="715">
          <cell r="A715" t="str">
            <v>_</v>
          </cell>
        </row>
        <row r="716">
          <cell r="A716" t="str">
            <v>_</v>
          </cell>
        </row>
        <row r="717">
          <cell r="A717" t="str">
            <v>_</v>
          </cell>
        </row>
        <row r="718">
          <cell r="A718" t="str">
            <v>_</v>
          </cell>
        </row>
        <row r="719">
          <cell r="A719" t="str">
            <v>_</v>
          </cell>
        </row>
        <row r="720">
          <cell r="A720" t="str">
            <v>_</v>
          </cell>
        </row>
        <row r="721">
          <cell r="A721" t="str">
            <v>_</v>
          </cell>
        </row>
        <row r="722">
          <cell r="A722" t="str">
            <v>_</v>
          </cell>
        </row>
        <row r="723">
          <cell r="A723" t="str">
            <v>_</v>
          </cell>
        </row>
        <row r="724">
          <cell r="A724" t="str">
            <v>_</v>
          </cell>
        </row>
        <row r="725">
          <cell r="A725" t="str">
            <v>_</v>
          </cell>
        </row>
        <row r="726">
          <cell r="A726" t="str">
            <v>_</v>
          </cell>
        </row>
        <row r="727">
          <cell r="A727" t="str">
            <v>_</v>
          </cell>
        </row>
        <row r="728">
          <cell r="A728" t="str">
            <v>_</v>
          </cell>
        </row>
        <row r="729">
          <cell r="A729" t="str">
            <v>_</v>
          </cell>
        </row>
        <row r="730">
          <cell r="A730" t="str">
            <v>_</v>
          </cell>
        </row>
        <row r="731">
          <cell r="A731" t="str">
            <v>_</v>
          </cell>
        </row>
        <row r="732">
          <cell r="A732" t="str">
            <v>_</v>
          </cell>
        </row>
        <row r="733">
          <cell r="A733" t="str">
            <v>_</v>
          </cell>
        </row>
        <row r="734">
          <cell r="A734" t="str">
            <v>_</v>
          </cell>
        </row>
        <row r="735">
          <cell r="A735" t="str">
            <v>_</v>
          </cell>
        </row>
        <row r="736">
          <cell r="A736" t="str">
            <v>_</v>
          </cell>
        </row>
        <row r="737">
          <cell r="A737" t="str">
            <v>_</v>
          </cell>
        </row>
        <row r="738">
          <cell r="A738" t="str">
            <v>_</v>
          </cell>
        </row>
        <row r="739">
          <cell r="A739" t="str">
            <v>_</v>
          </cell>
        </row>
        <row r="740">
          <cell r="A740" t="str">
            <v>_</v>
          </cell>
        </row>
        <row r="741">
          <cell r="A741" t="str">
            <v>_</v>
          </cell>
        </row>
        <row r="742">
          <cell r="A742" t="str">
            <v>_</v>
          </cell>
        </row>
        <row r="743">
          <cell r="A743" t="str">
            <v>_</v>
          </cell>
        </row>
        <row r="744">
          <cell r="A744" t="str">
            <v>_</v>
          </cell>
        </row>
        <row r="745">
          <cell r="A745" t="str">
            <v>_</v>
          </cell>
        </row>
        <row r="746">
          <cell r="A746" t="str">
            <v>_</v>
          </cell>
        </row>
        <row r="747">
          <cell r="A747" t="str">
            <v>_</v>
          </cell>
        </row>
        <row r="748">
          <cell r="A748" t="str">
            <v>_</v>
          </cell>
        </row>
        <row r="749">
          <cell r="A749" t="str">
            <v>_</v>
          </cell>
        </row>
        <row r="750">
          <cell r="A750" t="str">
            <v>_</v>
          </cell>
        </row>
        <row r="751">
          <cell r="A751" t="str">
            <v>_</v>
          </cell>
        </row>
        <row r="752">
          <cell r="A752" t="str">
            <v>_</v>
          </cell>
        </row>
        <row r="753">
          <cell r="A753" t="str">
            <v>_</v>
          </cell>
        </row>
        <row r="754">
          <cell r="A754" t="str">
            <v>_</v>
          </cell>
        </row>
        <row r="755">
          <cell r="A755" t="str">
            <v>_</v>
          </cell>
        </row>
        <row r="756">
          <cell r="A756" t="str">
            <v>_</v>
          </cell>
        </row>
        <row r="757">
          <cell r="A757" t="str">
            <v>_</v>
          </cell>
        </row>
        <row r="758">
          <cell r="A758" t="str">
            <v>_</v>
          </cell>
        </row>
        <row r="759">
          <cell r="A759" t="str">
            <v>_</v>
          </cell>
        </row>
        <row r="760">
          <cell r="A760" t="str">
            <v>_</v>
          </cell>
        </row>
        <row r="761">
          <cell r="A761" t="str">
            <v>_</v>
          </cell>
        </row>
        <row r="762">
          <cell r="A762" t="str">
            <v>_</v>
          </cell>
        </row>
        <row r="763">
          <cell r="A763" t="str">
            <v>_</v>
          </cell>
        </row>
        <row r="764">
          <cell r="A764" t="str">
            <v>_</v>
          </cell>
        </row>
        <row r="765">
          <cell r="A765" t="str">
            <v>_</v>
          </cell>
        </row>
        <row r="766">
          <cell r="A766" t="str">
            <v>_</v>
          </cell>
        </row>
        <row r="767">
          <cell r="A767" t="str">
            <v>_</v>
          </cell>
        </row>
        <row r="768">
          <cell r="A768" t="str">
            <v>_</v>
          </cell>
        </row>
        <row r="769">
          <cell r="A769" t="str">
            <v>_</v>
          </cell>
        </row>
        <row r="770">
          <cell r="A770" t="str">
            <v>_</v>
          </cell>
        </row>
        <row r="771">
          <cell r="A771" t="str">
            <v>_</v>
          </cell>
        </row>
        <row r="772">
          <cell r="A772" t="str">
            <v>_</v>
          </cell>
        </row>
        <row r="773">
          <cell r="A773" t="str">
            <v>_</v>
          </cell>
        </row>
        <row r="774">
          <cell r="A774" t="str">
            <v>_</v>
          </cell>
        </row>
        <row r="775">
          <cell r="A775" t="str">
            <v>_</v>
          </cell>
        </row>
        <row r="776">
          <cell r="A776" t="str">
            <v>_</v>
          </cell>
        </row>
        <row r="777">
          <cell r="A777" t="str">
            <v>_</v>
          </cell>
        </row>
        <row r="778">
          <cell r="A778" t="str">
            <v>_</v>
          </cell>
        </row>
        <row r="779">
          <cell r="A779" t="str">
            <v>_</v>
          </cell>
        </row>
        <row r="780">
          <cell r="A780" t="str">
            <v>_</v>
          </cell>
        </row>
        <row r="781">
          <cell r="A781" t="str">
            <v>_</v>
          </cell>
        </row>
        <row r="782">
          <cell r="A782" t="str">
            <v>_</v>
          </cell>
        </row>
        <row r="783">
          <cell r="A783" t="str">
            <v>_</v>
          </cell>
        </row>
        <row r="784">
          <cell r="A784" t="str">
            <v>_</v>
          </cell>
        </row>
        <row r="785">
          <cell r="A785" t="str">
            <v>_</v>
          </cell>
        </row>
        <row r="786">
          <cell r="A786" t="str">
            <v>_</v>
          </cell>
        </row>
        <row r="787">
          <cell r="A787" t="str">
            <v>_</v>
          </cell>
        </row>
        <row r="788">
          <cell r="A788" t="str">
            <v>_</v>
          </cell>
        </row>
        <row r="789">
          <cell r="A789" t="str">
            <v>_</v>
          </cell>
        </row>
        <row r="790">
          <cell r="A790" t="str">
            <v>_</v>
          </cell>
        </row>
        <row r="791">
          <cell r="A791" t="str">
            <v>_</v>
          </cell>
        </row>
        <row r="792">
          <cell r="A792" t="str">
            <v>_</v>
          </cell>
        </row>
        <row r="793">
          <cell r="A793" t="str">
            <v>_</v>
          </cell>
        </row>
        <row r="794">
          <cell r="A794" t="str">
            <v>_</v>
          </cell>
        </row>
        <row r="795">
          <cell r="A795" t="str">
            <v>_</v>
          </cell>
        </row>
        <row r="796">
          <cell r="A796" t="str">
            <v>_</v>
          </cell>
        </row>
        <row r="797">
          <cell r="A797" t="str">
            <v>_</v>
          </cell>
        </row>
        <row r="798">
          <cell r="A798" t="str">
            <v>_</v>
          </cell>
        </row>
        <row r="799">
          <cell r="A799" t="str">
            <v>_</v>
          </cell>
        </row>
        <row r="800">
          <cell r="A800" t="str">
            <v>_</v>
          </cell>
        </row>
        <row r="801">
          <cell r="A801" t="str">
            <v>_</v>
          </cell>
        </row>
        <row r="802">
          <cell r="A802" t="str">
            <v>_</v>
          </cell>
        </row>
        <row r="803">
          <cell r="A803" t="str">
            <v>_</v>
          </cell>
        </row>
        <row r="804">
          <cell r="A804" t="str">
            <v>_</v>
          </cell>
        </row>
        <row r="805">
          <cell r="A805" t="str">
            <v>_</v>
          </cell>
        </row>
        <row r="806">
          <cell r="A806" t="str">
            <v>_</v>
          </cell>
        </row>
        <row r="807">
          <cell r="A807" t="str">
            <v>_</v>
          </cell>
        </row>
        <row r="808">
          <cell r="A808" t="str">
            <v>_</v>
          </cell>
        </row>
        <row r="809">
          <cell r="A809" t="str">
            <v>_</v>
          </cell>
        </row>
        <row r="810">
          <cell r="A810" t="str">
            <v>_</v>
          </cell>
        </row>
        <row r="811">
          <cell r="A811" t="str">
            <v>_</v>
          </cell>
        </row>
        <row r="812">
          <cell r="A812" t="str">
            <v>_</v>
          </cell>
        </row>
        <row r="813">
          <cell r="A813" t="str">
            <v>_</v>
          </cell>
        </row>
        <row r="814">
          <cell r="A814" t="str">
            <v>_</v>
          </cell>
        </row>
        <row r="815">
          <cell r="A815" t="str">
            <v>_</v>
          </cell>
        </row>
        <row r="816">
          <cell r="A816" t="str">
            <v>_</v>
          </cell>
        </row>
        <row r="817">
          <cell r="A817" t="str">
            <v>_</v>
          </cell>
        </row>
        <row r="818">
          <cell r="A818" t="str">
            <v>_</v>
          </cell>
        </row>
        <row r="819">
          <cell r="A819" t="str">
            <v>_</v>
          </cell>
        </row>
        <row r="820">
          <cell r="A820" t="str">
            <v>_</v>
          </cell>
        </row>
        <row r="821">
          <cell r="A821" t="str">
            <v>_</v>
          </cell>
        </row>
        <row r="822">
          <cell r="A822" t="str">
            <v>_</v>
          </cell>
        </row>
        <row r="823">
          <cell r="A823" t="str">
            <v>_</v>
          </cell>
        </row>
        <row r="824">
          <cell r="A824" t="str">
            <v>_</v>
          </cell>
        </row>
        <row r="825">
          <cell r="A825" t="str">
            <v>_</v>
          </cell>
        </row>
        <row r="826">
          <cell r="A826" t="str">
            <v>_</v>
          </cell>
        </row>
        <row r="827">
          <cell r="A827" t="str">
            <v>_</v>
          </cell>
        </row>
        <row r="828">
          <cell r="A828" t="str">
            <v>_</v>
          </cell>
        </row>
        <row r="829">
          <cell r="A829" t="str">
            <v>_</v>
          </cell>
        </row>
        <row r="830">
          <cell r="A830" t="str">
            <v>_</v>
          </cell>
        </row>
        <row r="831">
          <cell r="A831" t="str">
            <v>_</v>
          </cell>
        </row>
        <row r="832">
          <cell r="A832" t="str">
            <v>_</v>
          </cell>
        </row>
        <row r="833">
          <cell r="A833" t="str">
            <v>_</v>
          </cell>
        </row>
        <row r="834">
          <cell r="A834" t="str">
            <v>_</v>
          </cell>
        </row>
        <row r="835">
          <cell r="A835" t="str">
            <v>_</v>
          </cell>
        </row>
        <row r="836">
          <cell r="A836" t="str">
            <v>_</v>
          </cell>
        </row>
        <row r="837">
          <cell r="A837" t="str">
            <v>_</v>
          </cell>
        </row>
        <row r="838">
          <cell r="A838" t="str">
            <v>_</v>
          </cell>
        </row>
        <row r="839">
          <cell r="A839" t="str">
            <v>_</v>
          </cell>
        </row>
        <row r="840">
          <cell r="A840" t="str">
            <v>_</v>
          </cell>
        </row>
        <row r="841">
          <cell r="A841" t="str">
            <v>_</v>
          </cell>
        </row>
        <row r="842">
          <cell r="A842" t="str">
            <v>_</v>
          </cell>
        </row>
        <row r="843">
          <cell r="A843" t="str">
            <v>_</v>
          </cell>
        </row>
        <row r="844">
          <cell r="A844" t="str">
            <v>_</v>
          </cell>
        </row>
        <row r="845">
          <cell r="A845" t="str">
            <v>_</v>
          </cell>
        </row>
        <row r="846">
          <cell r="A846" t="str">
            <v>_</v>
          </cell>
        </row>
        <row r="847">
          <cell r="A847" t="str">
            <v>_</v>
          </cell>
        </row>
        <row r="848">
          <cell r="A848" t="str">
            <v>_</v>
          </cell>
        </row>
        <row r="849">
          <cell r="A849" t="str">
            <v>_</v>
          </cell>
        </row>
        <row r="850">
          <cell r="A850" t="str">
            <v>_</v>
          </cell>
        </row>
        <row r="851">
          <cell r="A851" t="str">
            <v>_</v>
          </cell>
        </row>
        <row r="852">
          <cell r="A852" t="str">
            <v>_</v>
          </cell>
        </row>
        <row r="853">
          <cell r="A853" t="str">
            <v>_</v>
          </cell>
        </row>
        <row r="854">
          <cell r="A854" t="str">
            <v>_</v>
          </cell>
        </row>
        <row r="855">
          <cell r="A855" t="str">
            <v>_</v>
          </cell>
        </row>
        <row r="856">
          <cell r="A856" t="str">
            <v>_</v>
          </cell>
        </row>
        <row r="857">
          <cell r="A857" t="str">
            <v>_</v>
          </cell>
        </row>
        <row r="858">
          <cell r="A858" t="str">
            <v>_</v>
          </cell>
        </row>
        <row r="859">
          <cell r="A859" t="str">
            <v>_</v>
          </cell>
        </row>
        <row r="860">
          <cell r="A860" t="str">
            <v>_</v>
          </cell>
        </row>
        <row r="861">
          <cell r="A861" t="str">
            <v>_</v>
          </cell>
        </row>
        <row r="862">
          <cell r="A862" t="str">
            <v>_</v>
          </cell>
        </row>
        <row r="863">
          <cell r="A863" t="str">
            <v>_</v>
          </cell>
        </row>
        <row r="864">
          <cell r="A864" t="str">
            <v>_</v>
          </cell>
        </row>
        <row r="865">
          <cell r="A865" t="str">
            <v>_</v>
          </cell>
        </row>
        <row r="866">
          <cell r="A866" t="str">
            <v>_</v>
          </cell>
        </row>
        <row r="867">
          <cell r="A867" t="str">
            <v>_</v>
          </cell>
        </row>
        <row r="868">
          <cell r="A868" t="str">
            <v>_</v>
          </cell>
        </row>
        <row r="869">
          <cell r="A869" t="str">
            <v>_</v>
          </cell>
        </row>
        <row r="870">
          <cell r="A870" t="str">
            <v>_</v>
          </cell>
        </row>
        <row r="871">
          <cell r="A871" t="str">
            <v>_</v>
          </cell>
        </row>
        <row r="872">
          <cell r="A872" t="str">
            <v>_</v>
          </cell>
        </row>
        <row r="873">
          <cell r="A873" t="str">
            <v>_</v>
          </cell>
        </row>
        <row r="874">
          <cell r="A874" t="str">
            <v>_</v>
          </cell>
        </row>
        <row r="875">
          <cell r="A875" t="str">
            <v>_</v>
          </cell>
        </row>
        <row r="876">
          <cell r="A876" t="str">
            <v>_</v>
          </cell>
        </row>
        <row r="877">
          <cell r="A877" t="str">
            <v>_</v>
          </cell>
        </row>
        <row r="878">
          <cell r="A878" t="str">
            <v>_</v>
          </cell>
        </row>
        <row r="879">
          <cell r="A879" t="str">
            <v>_</v>
          </cell>
        </row>
        <row r="880">
          <cell r="A880" t="str">
            <v>_</v>
          </cell>
        </row>
        <row r="881">
          <cell r="A881" t="str">
            <v>_</v>
          </cell>
        </row>
        <row r="882">
          <cell r="A882" t="str">
            <v>_</v>
          </cell>
        </row>
        <row r="883">
          <cell r="A883" t="str">
            <v>_</v>
          </cell>
        </row>
        <row r="884">
          <cell r="A884" t="str">
            <v>_</v>
          </cell>
        </row>
        <row r="885">
          <cell r="A885" t="str">
            <v>_</v>
          </cell>
        </row>
        <row r="886">
          <cell r="A886" t="str">
            <v>_</v>
          </cell>
        </row>
        <row r="887">
          <cell r="A887" t="str">
            <v>_</v>
          </cell>
        </row>
        <row r="888">
          <cell r="A888" t="str">
            <v>_</v>
          </cell>
        </row>
        <row r="889">
          <cell r="A889" t="str">
            <v>_</v>
          </cell>
        </row>
        <row r="890">
          <cell r="A890" t="str">
            <v>_</v>
          </cell>
        </row>
        <row r="891">
          <cell r="A891" t="str">
            <v>_</v>
          </cell>
        </row>
        <row r="892">
          <cell r="A892" t="str">
            <v>_</v>
          </cell>
        </row>
        <row r="893">
          <cell r="A893" t="str">
            <v>_</v>
          </cell>
        </row>
        <row r="894">
          <cell r="A894" t="str">
            <v>_</v>
          </cell>
        </row>
        <row r="895">
          <cell r="A895" t="str">
            <v>_</v>
          </cell>
        </row>
        <row r="896">
          <cell r="A896" t="str">
            <v>_</v>
          </cell>
        </row>
        <row r="897">
          <cell r="A897" t="str">
            <v>_</v>
          </cell>
        </row>
        <row r="898">
          <cell r="A898" t="str">
            <v>_</v>
          </cell>
        </row>
        <row r="899">
          <cell r="A899" t="str">
            <v>_</v>
          </cell>
        </row>
        <row r="900">
          <cell r="A900" t="str">
            <v>_</v>
          </cell>
        </row>
        <row r="901">
          <cell r="A901" t="str">
            <v>_</v>
          </cell>
        </row>
        <row r="902">
          <cell r="A902" t="str">
            <v>_</v>
          </cell>
        </row>
        <row r="903">
          <cell r="A903" t="str">
            <v>_</v>
          </cell>
        </row>
        <row r="904">
          <cell r="A904" t="str">
            <v>_</v>
          </cell>
        </row>
        <row r="905">
          <cell r="A905" t="str">
            <v>_</v>
          </cell>
        </row>
        <row r="906">
          <cell r="A906" t="str">
            <v>_</v>
          </cell>
        </row>
        <row r="907">
          <cell r="A907" t="str">
            <v>_</v>
          </cell>
        </row>
        <row r="908">
          <cell r="A908" t="str">
            <v>_</v>
          </cell>
        </row>
        <row r="909">
          <cell r="A909" t="str">
            <v>_</v>
          </cell>
        </row>
        <row r="910">
          <cell r="A910" t="str">
            <v>_</v>
          </cell>
        </row>
        <row r="911">
          <cell r="A911" t="str">
            <v>_</v>
          </cell>
        </row>
        <row r="912">
          <cell r="A912" t="str">
            <v>_</v>
          </cell>
        </row>
        <row r="913">
          <cell r="A913" t="str">
            <v>_</v>
          </cell>
        </row>
        <row r="914">
          <cell r="A914" t="str">
            <v>_</v>
          </cell>
        </row>
        <row r="915">
          <cell r="A915" t="str">
            <v>_</v>
          </cell>
        </row>
        <row r="916">
          <cell r="A916" t="str">
            <v>_</v>
          </cell>
        </row>
        <row r="917">
          <cell r="A917" t="str">
            <v>_</v>
          </cell>
        </row>
        <row r="918">
          <cell r="A918" t="str">
            <v>_</v>
          </cell>
        </row>
        <row r="919">
          <cell r="A919" t="str">
            <v>_</v>
          </cell>
        </row>
        <row r="920">
          <cell r="A920" t="str">
            <v>_</v>
          </cell>
        </row>
        <row r="921">
          <cell r="A921" t="str">
            <v>_</v>
          </cell>
        </row>
        <row r="922">
          <cell r="A922" t="str">
            <v>_</v>
          </cell>
        </row>
        <row r="923">
          <cell r="A923" t="str">
            <v>_</v>
          </cell>
        </row>
        <row r="924">
          <cell r="A924" t="str">
            <v>_</v>
          </cell>
        </row>
        <row r="925">
          <cell r="A925" t="str">
            <v>_</v>
          </cell>
        </row>
        <row r="926">
          <cell r="A926" t="str">
            <v>_</v>
          </cell>
        </row>
        <row r="927">
          <cell r="A927" t="str">
            <v>_</v>
          </cell>
        </row>
        <row r="928">
          <cell r="A928" t="str">
            <v>_</v>
          </cell>
        </row>
        <row r="929">
          <cell r="A929" t="str">
            <v>_</v>
          </cell>
        </row>
        <row r="930">
          <cell r="A930" t="str">
            <v>_</v>
          </cell>
        </row>
        <row r="931">
          <cell r="A931" t="str">
            <v>_</v>
          </cell>
        </row>
        <row r="932">
          <cell r="A932" t="str">
            <v>_</v>
          </cell>
        </row>
        <row r="933">
          <cell r="A933" t="str">
            <v>_</v>
          </cell>
        </row>
        <row r="934">
          <cell r="A934" t="str">
            <v>_</v>
          </cell>
        </row>
        <row r="935">
          <cell r="A935" t="str">
            <v>_</v>
          </cell>
        </row>
        <row r="936">
          <cell r="A936" t="str">
            <v>_</v>
          </cell>
        </row>
        <row r="937">
          <cell r="A937" t="str">
            <v>_</v>
          </cell>
        </row>
        <row r="938">
          <cell r="A938" t="str">
            <v>_</v>
          </cell>
        </row>
        <row r="939">
          <cell r="A939" t="str">
            <v>_</v>
          </cell>
        </row>
        <row r="940">
          <cell r="A940" t="str">
            <v>_</v>
          </cell>
        </row>
        <row r="941">
          <cell r="A941" t="str">
            <v>_</v>
          </cell>
        </row>
        <row r="942">
          <cell r="A942" t="str">
            <v>_</v>
          </cell>
        </row>
        <row r="943">
          <cell r="A943" t="str">
            <v>_</v>
          </cell>
        </row>
        <row r="944">
          <cell r="A944" t="str">
            <v>_</v>
          </cell>
        </row>
        <row r="945">
          <cell r="A945" t="str">
            <v>_</v>
          </cell>
        </row>
        <row r="946">
          <cell r="A946" t="str">
            <v>_</v>
          </cell>
        </row>
        <row r="947">
          <cell r="A947" t="str">
            <v>_</v>
          </cell>
        </row>
        <row r="948">
          <cell r="A948" t="str">
            <v>_</v>
          </cell>
        </row>
        <row r="949">
          <cell r="A949" t="str">
            <v>_</v>
          </cell>
        </row>
        <row r="950">
          <cell r="A950" t="str">
            <v>_</v>
          </cell>
        </row>
        <row r="951">
          <cell r="A951" t="str">
            <v>_</v>
          </cell>
        </row>
        <row r="952">
          <cell r="A952" t="str">
            <v>_</v>
          </cell>
        </row>
        <row r="953">
          <cell r="A953" t="str">
            <v>_</v>
          </cell>
        </row>
        <row r="954">
          <cell r="A954" t="str">
            <v>_</v>
          </cell>
        </row>
        <row r="955">
          <cell r="A955" t="str">
            <v>_</v>
          </cell>
        </row>
        <row r="956">
          <cell r="A956" t="str">
            <v>_</v>
          </cell>
        </row>
        <row r="957">
          <cell r="A957" t="str">
            <v>_</v>
          </cell>
        </row>
        <row r="958">
          <cell r="A958" t="str">
            <v>_</v>
          </cell>
        </row>
        <row r="959">
          <cell r="A959" t="str">
            <v>_</v>
          </cell>
        </row>
        <row r="960">
          <cell r="A960" t="str">
            <v>_</v>
          </cell>
        </row>
        <row r="961">
          <cell r="A961" t="str">
            <v>_</v>
          </cell>
        </row>
        <row r="962">
          <cell r="A962" t="str">
            <v>_</v>
          </cell>
        </row>
        <row r="963">
          <cell r="A963" t="str">
            <v>_</v>
          </cell>
        </row>
        <row r="964">
          <cell r="A964" t="str">
            <v>_</v>
          </cell>
        </row>
        <row r="965">
          <cell r="A965" t="str">
            <v>_</v>
          </cell>
        </row>
        <row r="966">
          <cell r="A966" t="str">
            <v>_</v>
          </cell>
        </row>
        <row r="967">
          <cell r="A967" t="str">
            <v>_</v>
          </cell>
        </row>
        <row r="968">
          <cell r="A968" t="str">
            <v>_</v>
          </cell>
        </row>
        <row r="969">
          <cell r="A969" t="str">
            <v>_</v>
          </cell>
        </row>
        <row r="970">
          <cell r="A970" t="str">
            <v>_</v>
          </cell>
        </row>
        <row r="971">
          <cell r="A971" t="str">
            <v>_</v>
          </cell>
        </row>
        <row r="972">
          <cell r="A972" t="str">
            <v>_</v>
          </cell>
        </row>
        <row r="973">
          <cell r="A973" t="str">
            <v>_</v>
          </cell>
        </row>
        <row r="974">
          <cell r="A974" t="str">
            <v>_</v>
          </cell>
        </row>
        <row r="975">
          <cell r="A975" t="str">
            <v>_</v>
          </cell>
        </row>
        <row r="976">
          <cell r="A976" t="str">
            <v>_</v>
          </cell>
        </row>
        <row r="977">
          <cell r="A977" t="str">
            <v>_</v>
          </cell>
        </row>
        <row r="978">
          <cell r="A978" t="str">
            <v>_</v>
          </cell>
        </row>
        <row r="979">
          <cell r="A979" t="str">
            <v>_</v>
          </cell>
        </row>
        <row r="980">
          <cell r="A980" t="str">
            <v>_</v>
          </cell>
        </row>
        <row r="981">
          <cell r="A981" t="str">
            <v>_</v>
          </cell>
        </row>
        <row r="982">
          <cell r="A982" t="str">
            <v>_</v>
          </cell>
        </row>
        <row r="983">
          <cell r="A983" t="str">
            <v>_</v>
          </cell>
        </row>
        <row r="984">
          <cell r="A984" t="str">
            <v>_</v>
          </cell>
        </row>
        <row r="985">
          <cell r="A985" t="str">
            <v>_</v>
          </cell>
        </row>
        <row r="986">
          <cell r="A986" t="str">
            <v>_</v>
          </cell>
        </row>
        <row r="987">
          <cell r="A987" t="str">
            <v>_</v>
          </cell>
        </row>
        <row r="988">
          <cell r="A988" t="str">
            <v>_</v>
          </cell>
        </row>
        <row r="989">
          <cell r="A989" t="str">
            <v>_</v>
          </cell>
        </row>
        <row r="990">
          <cell r="A990" t="str">
            <v>_</v>
          </cell>
        </row>
        <row r="991">
          <cell r="A991" t="str">
            <v>_</v>
          </cell>
        </row>
        <row r="992">
          <cell r="A992" t="str">
            <v>_</v>
          </cell>
        </row>
        <row r="993">
          <cell r="A993" t="str">
            <v>_</v>
          </cell>
        </row>
        <row r="994">
          <cell r="A994" t="str">
            <v>_</v>
          </cell>
        </row>
        <row r="995">
          <cell r="A995" t="str">
            <v>_</v>
          </cell>
        </row>
        <row r="996">
          <cell r="A996" t="str">
            <v>_</v>
          </cell>
        </row>
        <row r="997">
          <cell r="A997" t="str">
            <v>_</v>
          </cell>
        </row>
        <row r="998">
          <cell r="A998" t="str">
            <v>_</v>
          </cell>
        </row>
        <row r="999">
          <cell r="A999" t="str">
            <v>_</v>
          </cell>
        </row>
        <row r="1000">
          <cell r="A1000" t="str">
            <v>_</v>
          </cell>
        </row>
        <row r="1001">
          <cell r="A1001" t="str">
            <v>_</v>
          </cell>
        </row>
        <row r="1002">
          <cell r="A1002" t="str">
            <v>_</v>
          </cell>
        </row>
        <row r="1003">
          <cell r="A1003" t="str">
            <v>_</v>
          </cell>
        </row>
        <row r="1004">
          <cell r="A1004" t="str">
            <v>_</v>
          </cell>
        </row>
        <row r="1005">
          <cell r="A1005" t="str">
            <v>_</v>
          </cell>
        </row>
        <row r="1006">
          <cell r="A1006" t="str">
            <v>_</v>
          </cell>
        </row>
        <row r="1007">
          <cell r="A1007" t="str">
            <v>_</v>
          </cell>
        </row>
        <row r="1008">
          <cell r="A1008" t="str">
            <v>_</v>
          </cell>
        </row>
        <row r="1009">
          <cell r="A1009" t="str">
            <v>_</v>
          </cell>
        </row>
        <row r="1010">
          <cell r="A1010" t="str">
            <v>_</v>
          </cell>
        </row>
        <row r="1011">
          <cell r="A1011" t="str">
            <v>_</v>
          </cell>
        </row>
        <row r="1012">
          <cell r="A1012" t="str">
            <v>_</v>
          </cell>
        </row>
        <row r="1013">
          <cell r="A1013" t="str">
            <v>_</v>
          </cell>
        </row>
        <row r="1014">
          <cell r="A1014" t="str">
            <v>_</v>
          </cell>
        </row>
        <row r="1015">
          <cell r="A1015" t="str">
            <v>_</v>
          </cell>
        </row>
        <row r="1016">
          <cell r="A1016" t="str">
            <v>_</v>
          </cell>
        </row>
        <row r="1017">
          <cell r="A1017" t="str">
            <v>_</v>
          </cell>
        </row>
        <row r="1018">
          <cell r="A1018" t="str">
            <v>_</v>
          </cell>
        </row>
        <row r="1019">
          <cell r="A1019" t="str">
            <v>_</v>
          </cell>
        </row>
        <row r="1020">
          <cell r="A1020" t="str">
            <v>_</v>
          </cell>
        </row>
        <row r="1021">
          <cell r="A1021" t="str">
            <v>_</v>
          </cell>
        </row>
        <row r="1022">
          <cell r="A1022" t="str">
            <v>_</v>
          </cell>
        </row>
        <row r="1023">
          <cell r="A1023" t="str">
            <v>_</v>
          </cell>
        </row>
        <row r="1024">
          <cell r="A1024" t="str">
            <v>_</v>
          </cell>
        </row>
        <row r="1025">
          <cell r="A1025" t="str">
            <v>_</v>
          </cell>
        </row>
        <row r="1026">
          <cell r="A1026" t="str">
            <v>_</v>
          </cell>
        </row>
        <row r="1027">
          <cell r="A1027" t="str">
            <v>_</v>
          </cell>
        </row>
        <row r="1028">
          <cell r="A1028" t="str">
            <v>_</v>
          </cell>
        </row>
        <row r="1029">
          <cell r="A1029" t="str">
            <v>_</v>
          </cell>
        </row>
        <row r="1030">
          <cell r="A1030" t="str">
            <v>_</v>
          </cell>
        </row>
        <row r="1031">
          <cell r="A1031" t="str">
            <v>_</v>
          </cell>
        </row>
        <row r="1032">
          <cell r="A1032" t="str">
            <v>_</v>
          </cell>
        </row>
        <row r="1033">
          <cell r="A1033" t="str">
            <v>_</v>
          </cell>
        </row>
        <row r="1034">
          <cell r="A1034" t="str">
            <v>_</v>
          </cell>
        </row>
        <row r="1035">
          <cell r="A1035" t="str">
            <v>_</v>
          </cell>
        </row>
        <row r="1036">
          <cell r="A1036" t="str">
            <v>_</v>
          </cell>
        </row>
        <row r="1037">
          <cell r="A1037" t="str">
            <v>_</v>
          </cell>
        </row>
        <row r="1038">
          <cell r="A1038" t="str">
            <v>_</v>
          </cell>
        </row>
        <row r="1039">
          <cell r="A1039" t="str">
            <v>_</v>
          </cell>
        </row>
        <row r="1040">
          <cell r="A1040" t="str">
            <v>_</v>
          </cell>
        </row>
        <row r="1041">
          <cell r="A1041" t="str">
            <v>_</v>
          </cell>
        </row>
        <row r="1042">
          <cell r="A1042" t="str">
            <v>_</v>
          </cell>
        </row>
        <row r="1043">
          <cell r="A1043" t="str">
            <v>_</v>
          </cell>
        </row>
        <row r="1044">
          <cell r="A1044" t="str">
            <v>_</v>
          </cell>
        </row>
        <row r="1045">
          <cell r="A1045" t="str">
            <v>_</v>
          </cell>
        </row>
        <row r="1046">
          <cell r="A1046" t="str">
            <v>_</v>
          </cell>
        </row>
        <row r="1047">
          <cell r="A1047" t="str">
            <v>_</v>
          </cell>
        </row>
        <row r="1048">
          <cell r="A1048" t="str">
            <v>_</v>
          </cell>
        </row>
        <row r="1049">
          <cell r="A1049" t="str">
            <v>_</v>
          </cell>
        </row>
        <row r="1050">
          <cell r="A1050" t="str">
            <v>_</v>
          </cell>
        </row>
        <row r="1051">
          <cell r="A1051" t="str">
            <v>_</v>
          </cell>
        </row>
        <row r="1052">
          <cell r="A1052" t="str">
            <v>_</v>
          </cell>
        </row>
        <row r="1053">
          <cell r="A1053" t="str">
            <v>_</v>
          </cell>
        </row>
        <row r="1054">
          <cell r="A1054" t="str">
            <v>_</v>
          </cell>
        </row>
        <row r="1055">
          <cell r="A1055" t="str">
            <v>_</v>
          </cell>
        </row>
        <row r="1056">
          <cell r="A1056" t="str">
            <v>_</v>
          </cell>
        </row>
        <row r="1057">
          <cell r="A1057" t="str">
            <v>_</v>
          </cell>
        </row>
        <row r="1058">
          <cell r="A1058" t="str">
            <v>_</v>
          </cell>
        </row>
        <row r="1059">
          <cell r="A1059" t="str">
            <v>_</v>
          </cell>
        </row>
        <row r="1060">
          <cell r="A1060" t="str">
            <v>_</v>
          </cell>
        </row>
        <row r="1061">
          <cell r="A1061" t="str">
            <v>_</v>
          </cell>
        </row>
        <row r="1062">
          <cell r="A1062" t="str">
            <v>_</v>
          </cell>
        </row>
        <row r="1063">
          <cell r="A1063" t="str">
            <v>_</v>
          </cell>
        </row>
        <row r="1064">
          <cell r="A1064" t="str">
            <v>_</v>
          </cell>
        </row>
        <row r="1065">
          <cell r="A1065" t="str">
            <v>_</v>
          </cell>
        </row>
        <row r="1066">
          <cell r="A1066" t="str">
            <v>_</v>
          </cell>
        </row>
        <row r="1067">
          <cell r="A1067" t="str">
            <v>_</v>
          </cell>
        </row>
        <row r="1068">
          <cell r="A1068" t="str">
            <v>_</v>
          </cell>
        </row>
        <row r="1069">
          <cell r="A1069" t="str">
            <v>_</v>
          </cell>
        </row>
        <row r="1070">
          <cell r="A1070" t="str">
            <v>_</v>
          </cell>
        </row>
        <row r="1071">
          <cell r="A1071" t="str">
            <v>_</v>
          </cell>
        </row>
        <row r="1072">
          <cell r="A1072" t="str">
            <v>_</v>
          </cell>
        </row>
        <row r="1073">
          <cell r="A1073" t="str">
            <v>_</v>
          </cell>
        </row>
        <row r="1074">
          <cell r="A1074" t="str">
            <v>_</v>
          </cell>
        </row>
        <row r="1075">
          <cell r="A1075" t="str">
            <v>_</v>
          </cell>
        </row>
        <row r="1076">
          <cell r="A1076" t="str">
            <v>_</v>
          </cell>
        </row>
        <row r="1077">
          <cell r="A1077" t="str">
            <v>_</v>
          </cell>
        </row>
        <row r="1078">
          <cell r="A1078" t="str">
            <v>_</v>
          </cell>
        </row>
        <row r="1079">
          <cell r="A1079" t="str">
            <v>_</v>
          </cell>
        </row>
        <row r="1080">
          <cell r="A1080" t="str">
            <v>_</v>
          </cell>
        </row>
        <row r="1081">
          <cell r="A1081" t="str">
            <v>_</v>
          </cell>
        </row>
        <row r="1082">
          <cell r="A1082" t="str">
            <v>_</v>
          </cell>
        </row>
        <row r="1083">
          <cell r="A1083" t="str">
            <v>_</v>
          </cell>
        </row>
        <row r="1084">
          <cell r="A1084" t="str">
            <v>_</v>
          </cell>
        </row>
        <row r="1085">
          <cell r="A1085" t="str">
            <v>_</v>
          </cell>
        </row>
        <row r="1086">
          <cell r="A1086" t="str">
            <v>_</v>
          </cell>
        </row>
        <row r="1087">
          <cell r="A1087" t="str">
            <v>_</v>
          </cell>
        </row>
        <row r="1088">
          <cell r="A1088" t="str">
            <v>_</v>
          </cell>
        </row>
        <row r="1089">
          <cell r="A1089" t="str">
            <v>_</v>
          </cell>
        </row>
        <row r="1090">
          <cell r="A1090" t="str">
            <v>_</v>
          </cell>
        </row>
        <row r="1091">
          <cell r="A1091" t="str">
            <v>_</v>
          </cell>
        </row>
        <row r="1092">
          <cell r="A1092" t="str">
            <v>_</v>
          </cell>
        </row>
        <row r="1093">
          <cell r="A1093" t="str">
            <v>_</v>
          </cell>
        </row>
        <row r="1094">
          <cell r="A1094" t="str">
            <v>_</v>
          </cell>
        </row>
        <row r="1095">
          <cell r="A1095" t="str">
            <v>_</v>
          </cell>
        </row>
        <row r="1096">
          <cell r="A1096" t="str">
            <v>_</v>
          </cell>
        </row>
        <row r="1097">
          <cell r="A1097" t="str">
            <v>_</v>
          </cell>
        </row>
        <row r="1098">
          <cell r="A1098" t="str">
            <v>_</v>
          </cell>
        </row>
        <row r="1099">
          <cell r="A1099" t="str">
            <v>_</v>
          </cell>
        </row>
        <row r="1100">
          <cell r="A1100" t="str">
            <v>_</v>
          </cell>
        </row>
        <row r="1101">
          <cell r="A1101" t="str">
            <v>_</v>
          </cell>
        </row>
        <row r="1102">
          <cell r="A1102" t="str">
            <v>_</v>
          </cell>
        </row>
        <row r="1103">
          <cell r="A1103" t="str">
            <v>_</v>
          </cell>
        </row>
        <row r="1104">
          <cell r="A1104" t="str">
            <v>_</v>
          </cell>
        </row>
        <row r="1105">
          <cell r="A1105" t="str">
            <v>_</v>
          </cell>
        </row>
        <row r="1106">
          <cell r="A1106" t="str">
            <v>_</v>
          </cell>
        </row>
        <row r="1107">
          <cell r="A1107" t="str">
            <v>_</v>
          </cell>
        </row>
        <row r="1108">
          <cell r="A1108" t="str">
            <v>_</v>
          </cell>
        </row>
        <row r="1109">
          <cell r="A1109" t="str">
            <v>_</v>
          </cell>
        </row>
        <row r="1110">
          <cell r="A1110" t="str">
            <v>_</v>
          </cell>
        </row>
        <row r="1111">
          <cell r="A1111" t="str">
            <v>_</v>
          </cell>
        </row>
        <row r="1112">
          <cell r="A1112" t="str">
            <v>_</v>
          </cell>
        </row>
        <row r="1113">
          <cell r="A1113" t="str">
            <v>_</v>
          </cell>
        </row>
        <row r="1114">
          <cell r="A1114" t="str">
            <v>_</v>
          </cell>
        </row>
        <row r="1115">
          <cell r="A1115" t="str">
            <v>_</v>
          </cell>
        </row>
        <row r="1116">
          <cell r="A1116" t="str">
            <v>_</v>
          </cell>
        </row>
        <row r="1117">
          <cell r="A1117" t="str">
            <v>_</v>
          </cell>
        </row>
        <row r="1118">
          <cell r="A1118" t="str">
            <v>_</v>
          </cell>
        </row>
        <row r="1119">
          <cell r="A1119" t="str">
            <v>_</v>
          </cell>
        </row>
        <row r="1120">
          <cell r="A1120" t="str">
            <v>_</v>
          </cell>
        </row>
        <row r="1121">
          <cell r="A1121" t="str">
            <v>_</v>
          </cell>
        </row>
        <row r="1122">
          <cell r="A1122" t="str">
            <v>_</v>
          </cell>
        </row>
        <row r="1123">
          <cell r="A1123" t="str">
            <v>_</v>
          </cell>
        </row>
        <row r="1124">
          <cell r="A1124" t="str">
            <v>_</v>
          </cell>
        </row>
        <row r="1125">
          <cell r="A1125" t="str">
            <v>_</v>
          </cell>
        </row>
        <row r="1126">
          <cell r="A1126" t="str">
            <v>_</v>
          </cell>
        </row>
        <row r="1127">
          <cell r="A1127" t="str">
            <v>_</v>
          </cell>
        </row>
        <row r="1128">
          <cell r="A1128" t="str">
            <v>_</v>
          </cell>
        </row>
        <row r="1129">
          <cell r="A1129" t="str">
            <v>_</v>
          </cell>
        </row>
        <row r="1130">
          <cell r="A1130" t="str">
            <v>_</v>
          </cell>
        </row>
        <row r="1131">
          <cell r="A1131" t="str">
            <v>_</v>
          </cell>
        </row>
        <row r="1132">
          <cell r="A1132" t="str">
            <v>_</v>
          </cell>
        </row>
        <row r="1133">
          <cell r="A1133" t="str">
            <v>_</v>
          </cell>
        </row>
        <row r="1134">
          <cell r="A1134" t="str">
            <v>_</v>
          </cell>
        </row>
        <row r="1135">
          <cell r="A1135" t="str">
            <v>_</v>
          </cell>
        </row>
        <row r="1136">
          <cell r="A1136" t="str">
            <v>_</v>
          </cell>
        </row>
        <row r="1137">
          <cell r="A1137" t="str">
            <v>_</v>
          </cell>
        </row>
        <row r="1138">
          <cell r="A1138" t="str">
            <v>_</v>
          </cell>
        </row>
        <row r="1139">
          <cell r="A1139" t="str">
            <v>_</v>
          </cell>
        </row>
        <row r="1140">
          <cell r="A1140" t="str">
            <v>_</v>
          </cell>
        </row>
        <row r="1141">
          <cell r="A1141" t="str">
            <v>_</v>
          </cell>
        </row>
        <row r="1142">
          <cell r="A1142" t="str">
            <v>_</v>
          </cell>
        </row>
        <row r="1143">
          <cell r="A1143" t="str">
            <v>_</v>
          </cell>
        </row>
        <row r="1144">
          <cell r="A1144" t="str">
            <v>_</v>
          </cell>
        </row>
        <row r="1145">
          <cell r="A1145" t="str">
            <v>_</v>
          </cell>
        </row>
        <row r="1146">
          <cell r="A1146" t="str">
            <v>_</v>
          </cell>
        </row>
        <row r="1147">
          <cell r="A1147" t="str">
            <v>_</v>
          </cell>
        </row>
        <row r="1148">
          <cell r="A1148" t="str">
            <v>_</v>
          </cell>
        </row>
        <row r="1149">
          <cell r="A1149" t="str">
            <v>_</v>
          </cell>
        </row>
        <row r="1150">
          <cell r="A1150" t="str">
            <v>_</v>
          </cell>
        </row>
        <row r="1151">
          <cell r="A1151" t="str">
            <v>_</v>
          </cell>
        </row>
        <row r="1152">
          <cell r="A1152" t="str">
            <v>_</v>
          </cell>
        </row>
        <row r="1153">
          <cell r="A1153" t="str">
            <v>_</v>
          </cell>
        </row>
        <row r="1154">
          <cell r="A1154" t="str">
            <v>_</v>
          </cell>
        </row>
        <row r="1155">
          <cell r="A1155" t="str">
            <v>_</v>
          </cell>
        </row>
        <row r="1156">
          <cell r="A1156" t="str">
            <v>_</v>
          </cell>
        </row>
        <row r="1157">
          <cell r="A1157" t="str">
            <v>_</v>
          </cell>
        </row>
        <row r="1158">
          <cell r="A1158" t="str">
            <v>_</v>
          </cell>
        </row>
        <row r="1159">
          <cell r="A1159" t="str">
            <v>_</v>
          </cell>
        </row>
        <row r="1160">
          <cell r="A1160" t="str">
            <v>_</v>
          </cell>
        </row>
        <row r="1161">
          <cell r="A1161" t="str">
            <v>_</v>
          </cell>
        </row>
        <row r="1162">
          <cell r="A1162" t="str">
            <v>_</v>
          </cell>
        </row>
        <row r="1163">
          <cell r="A1163" t="str">
            <v>_</v>
          </cell>
        </row>
        <row r="1164">
          <cell r="A1164" t="str">
            <v>_</v>
          </cell>
        </row>
        <row r="1165">
          <cell r="A1165" t="str">
            <v>_</v>
          </cell>
        </row>
        <row r="1166">
          <cell r="A1166" t="str">
            <v>_</v>
          </cell>
        </row>
        <row r="1167">
          <cell r="A1167" t="str">
            <v>_</v>
          </cell>
        </row>
        <row r="1168">
          <cell r="A1168" t="str">
            <v>_</v>
          </cell>
        </row>
        <row r="1169">
          <cell r="A1169" t="str">
            <v>_</v>
          </cell>
        </row>
        <row r="1170">
          <cell r="A1170" t="str">
            <v>_</v>
          </cell>
        </row>
        <row r="1171">
          <cell r="A1171" t="str">
            <v>_</v>
          </cell>
        </row>
        <row r="1172">
          <cell r="A1172" t="str">
            <v>_</v>
          </cell>
        </row>
        <row r="1173">
          <cell r="A1173" t="str">
            <v>_</v>
          </cell>
        </row>
        <row r="1174">
          <cell r="A1174" t="str">
            <v>_</v>
          </cell>
        </row>
        <row r="1175">
          <cell r="A1175" t="str">
            <v>_</v>
          </cell>
        </row>
        <row r="1176">
          <cell r="A1176" t="str">
            <v>_</v>
          </cell>
        </row>
        <row r="1177">
          <cell r="A1177" t="str">
            <v>_</v>
          </cell>
        </row>
        <row r="1178">
          <cell r="A1178" t="str">
            <v>_</v>
          </cell>
        </row>
        <row r="1179">
          <cell r="A1179" t="str">
            <v>_</v>
          </cell>
        </row>
        <row r="1180">
          <cell r="A1180" t="str">
            <v>_</v>
          </cell>
        </row>
        <row r="1181">
          <cell r="A1181" t="str">
            <v>_</v>
          </cell>
        </row>
        <row r="1182">
          <cell r="A1182" t="str">
            <v>_</v>
          </cell>
        </row>
        <row r="1183">
          <cell r="A1183" t="str">
            <v>_</v>
          </cell>
        </row>
        <row r="1184">
          <cell r="A1184" t="str">
            <v>_</v>
          </cell>
        </row>
        <row r="1185">
          <cell r="A1185" t="str">
            <v>_</v>
          </cell>
        </row>
        <row r="1186">
          <cell r="A1186" t="str">
            <v>_</v>
          </cell>
        </row>
        <row r="1187">
          <cell r="A1187" t="str">
            <v>_</v>
          </cell>
        </row>
        <row r="1188">
          <cell r="A1188" t="str">
            <v>_</v>
          </cell>
        </row>
        <row r="1189">
          <cell r="A1189" t="str">
            <v>_</v>
          </cell>
        </row>
        <row r="1190">
          <cell r="A1190" t="str">
            <v>_</v>
          </cell>
        </row>
        <row r="1191">
          <cell r="A1191" t="str">
            <v>_</v>
          </cell>
        </row>
        <row r="1192">
          <cell r="A1192" t="str">
            <v>_</v>
          </cell>
        </row>
        <row r="1193">
          <cell r="A1193" t="str">
            <v>_</v>
          </cell>
        </row>
        <row r="1194">
          <cell r="A1194" t="str">
            <v>_</v>
          </cell>
        </row>
        <row r="1195">
          <cell r="A1195" t="str">
            <v>_</v>
          </cell>
        </row>
        <row r="1196">
          <cell r="A1196" t="str">
            <v>_</v>
          </cell>
        </row>
        <row r="1197">
          <cell r="A1197" t="str">
            <v>_</v>
          </cell>
        </row>
        <row r="1198">
          <cell r="A1198" t="str">
            <v>_</v>
          </cell>
        </row>
        <row r="1199">
          <cell r="A1199" t="str">
            <v>_</v>
          </cell>
        </row>
        <row r="1200">
          <cell r="A1200" t="str">
            <v>_</v>
          </cell>
        </row>
        <row r="1201">
          <cell r="A1201" t="str">
            <v>_</v>
          </cell>
        </row>
        <row r="1202">
          <cell r="A1202" t="str">
            <v>_</v>
          </cell>
        </row>
        <row r="1203">
          <cell r="A1203" t="str">
            <v>_</v>
          </cell>
        </row>
        <row r="1204">
          <cell r="A1204" t="str">
            <v>_</v>
          </cell>
        </row>
        <row r="1205">
          <cell r="A1205" t="str">
            <v>_</v>
          </cell>
        </row>
        <row r="1206">
          <cell r="A1206" t="str">
            <v>_</v>
          </cell>
        </row>
        <row r="1207">
          <cell r="A1207" t="str">
            <v>_</v>
          </cell>
        </row>
        <row r="1208">
          <cell r="A1208" t="str">
            <v>_</v>
          </cell>
        </row>
        <row r="1209">
          <cell r="A1209" t="str">
            <v>_</v>
          </cell>
        </row>
        <row r="1210">
          <cell r="A1210" t="str">
            <v>_</v>
          </cell>
        </row>
        <row r="1211">
          <cell r="A1211" t="str">
            <v>_</v>
          </cell>
        </row>
        <row r="1212">
          <cell r="A1212" t="str">
            <v>_</v>
          </cell>
        </row>
        <row r="1213">
          <cell r="A1213" t="str">
            <v>_</v>
          </cell>
        </row>
        <row r="1214">
          <cell r="A1214" t="str">
            <v>_</v>
          </cell>
        </row>
        <row r="1215">
          <cell r="A1215" t="str">
            <v>_</v>
          </cell>
        </row>
        <row r="1216">
          <cell r="A1216" t="str">
            <v>_</v>
          </cell>
        </row>
        <row r="1217">
          <cell r="A1217" t="str">
            <v>_</v>
          </cell>
        </row>
        <row r="1218">
          <cell r="A1218" t="str">
            <v>_</v>
          </cell>
        </row>
        <row r="1219">
          <cell r="A1219" t="str">
            <v>_</v>
          </cell>
        </row>
        <row r="1220">
          <cell r="A1220" t="str">
            <v>_</v>
          </cell>
        </row>
        <row r="1221">
          <cell r="A1221" t="str">
            <v>_</v>
          </cell>
        </row>
        <row r="1222">
          <cell r="A1222" t="str">
            <v>_</v>
          </cell>
        </row>
        <row r="1223">
          <cell r="A1223" t="str">
            <v>_</v>
          </cell>
        </row>
        <row r="1224">
          <cell r="A1224" t="str">
            <v>_</v>
          </cell>
        </row>
        <row r="1225">
          <cell r="A1225" t="str">
            <v>_</v>
          </cell>
        </row>
        <row r="1226">
          <cell r="A1226" t="str">
            <v>_</v>
          </cell>
        </row>
        <row r="1227">
          <cell r="A1227" t="str">
            <v>_</v>
          </cell>
        </row>
        <row r="1228">
          <cell r="A1228" t="str">
            <v>_</v>
          </cell>
        </row>
        <row r="1229">
          <cell r="A1229" t="str">
            <v>_</v>
          </cell>
        </row>
        <row r="1230">
          <cell r="A1230" t="str">
            <v>_</v>
          </cell>
        </row>
        <row r="1231">
          <cell r="A1231" t="str">
            <v>_</v>
          </cell>
        </row>
        <row r="1232">
          <cell r="A1232" t="str">
            <v>_</v>
          </cell>
        </row>
        <row r="1233">
          <cell r="A1233" t="str">
            <v>_</v>
          </cell>
        </row>
        <row r="1234">
          <cell r="A1234" t="str">
            <v>_</v>
          </cell>
        </row>
        <row r="1235">
          <cell r="A1235" t="str">
            <v>_</v>
          </cell>
        </row>
        <row r="1236">
          <cell r="A1236" t="str">
            <v>_</v>
          </cell>
        </row>
        <row r="1237">
          <cell r="A1237" t="str">
            <v>_</v>
          </cell>
        </row>
        <row r="1238">
          <cell r="A1238" t="str">
            <v>_</v>
          </cell>
        </row>
        <row r="1239">
          <cell r="A1239" t="str">
            <v>_</v>
          </cell>
        </row>
        <row r="1240">
          <cell r="A1240" t="str">
            <v>_</v>
          </cell>
        </row>
        <row r="1241">
          <cell r="A1241" t="str">
            <v>_</v>
          </cell>
        </row>
        <row r="1242">
          <cell r="A1242" t="str">
            <v>_</v>
          </cell>
        </row>
        <row r="1243">
          <cell r="A1243" t="str">
            <v>_</v>
          </cell>
        </row>
        <row r="1244">
          <cell r="A1244" t="str">
            <v>_</v>
          </cell>
        </row>
        <row r="1245">
          <cell r="A1245" t="str">
            <v>_</v>
          </cell>
        </row>
        <row r="1246">
          <cell r="A1246" t="str">
            <v>_</v>
          </cell>
        </row>
        <row r="1247">
          <cell r="A1247" t="str">
            <v>_</v>
          </cell>
        </row>
        <row r="1248">
          <cell r="A1248" t="str">
            <v>_</v>
          </cell>
        </row>
        <row r="1249">
          <cell r="A1249" t="str">
            <v>_</v>
          </cell>
        </row>
        <row r="1250">
          <cell r="A1250" t="str">
            <v>_</v>
          </cell>
        </row>
        <row r="1251">
          <cell r="A1251" t="str">
            <v>_</v>
          </cell>
        </row>
        <row r="1252">
          <cell r="A1252" t="str">
            <v>_</v>
          </cell>
        </row>
        <row r="1253">
          <cell r="A1253" t="str">
            <v>_</v>
          </cell>
        </row>
        <row r="1254">
          <cell r="A1254" t="str">
            <v>_</v>
          </cell>
        </row>
        <row r="1255">
          <cell r="A1255" t="str">
            <v>_</v>
          </cell>
        </row>
        <row r="1256">
          <cell r="A1256" t="str">
            <v>_</v>
          </cell>
        </row>
        <row r="1257">
          <cell r="A1257" t="str">
            <v>_</v>
          </cell>
        </row>
        <row r="1258">
          <cell r="A1258" t="str">
            <v>_</v>
          </cell>
        </row>
        <row r="1259">
          <cell r="A1259" t="str">
            <v>_</v>
          </cell>
        </row>
        <row r="1260">
          <cell r="A1260" t="str">
            <v>_</v>
          </cell>
        </row>
        <row r="1261">
          <cell r="A1261" t="str">
            <v>_</v>
          </cell>
        </row>
        <row r="1262">
          <cell r="A1262" t="str">
            <v>_</v>
          </cell>
        </row>
        <row r="1263">
          <cell r="A1263" t="str">
            <v>_</v>
          </cell>
        </row>
        <row r="1264">
          <cell r="A1264" t="str">
            <v>_</v>
          </cell>
        </row>
        <row r="1265">
          <cell r="A1265" t="str">
            <v>_</v>
          </cell>
        </row>
        <row r="1266">
          <cell r="A1266" t="str">
            <v>_</v>
          </cell>
        </row>
        <row r="1267">
          <cell r="A1267" t="str">
            <v>_</v>
          </cell>
        </row>
        <row r="1268">
          <cell r="A1268" t="str">
            <v>_</v>
          </cell>
        </row>
        <row r="1269">
          <cell r="A1269" t="str">
            <v>_</v>
          </cell>
        </row>
        <row r="1270">
          <cell r="A1270" t="str">
            <v>_</v>
          </cell>
        </row>
        <row r="1271">
          <cell r="A1271" t="str">
            <v>_</v>
          </cell>
        </row>
        <row r="1272">
          <cell r="A1272" t="str">
            <v>_</v>
          </cell>
        </row>
        <row r="1273">
          <cell r="A1273" t="str">
            <v>_</v>
          </cell>
        </row>
        <row r="1274">
          <cell r="A1274" t="str">
            <v>_</v>
          </cell>
        </row>
        <row r="1275">
          <cell r="A1275" t="str">
            <v>_</v>
          </cell>
        </row>
        <row r="1276">
          <cell r="A1276" t="str">
            <v>_</v>
          </cell>
        </row>
        <row r="1277">
          <cell r="A1277" t="str">
            <v>_</v>
          </cell>
        </row>
        <row r="1278">
          <cell r="A1278" t="str">
            <v>_</v>
          </cell>
        </row>
        <row r="1279">
          <cell r="A1279" t="str">
            <v>_</v>
          </cell>
        </row>
        <row r="1280">
          <cell r="A1280" t="str">
            <v>_</v>
          </cell>
        </row>
        <row r="1281">
          <cell r="A1281" t="str">
            <v>_</v>
          </cell>
        </row>
        <row r="1282">
          <cell r="A1282" t="str">
            <v>_</v>
          </cell>
        </row>
        <row r="1283">
          <cell r="A1283" t="str">
            <v>_</v>
          </cell>
        </row>
        <row r="1284">
          <cell r="A1284" t="str">
            <v>_</v>
          </cell>
        </row>
        <row r="1285">
          <cell r="A1285" t="str">
            <v>_</v>
          </cell>
        </row>
        <row r="1286">
          <cell r="A1286" t="str">
            <v>_</v>
          </cell>
        </row>
        <row r="1287">
          <cell r="A1287" t="str">
            <v>_</v>
          </cell>
        </row>
        <row r="1288">
          <cell r="A1288" t="str">
            <v>_</v>
          </cell>
        </row>
        <row r="1289">
          <cell r="A1289" t="str">
            <v>_</v>
          </cell>
        </row>
        <row r="1290">
          <cell r="A1290" t="str">
            <v>_</v>
          </cell>
        </row>
        <row r="1291">
          <cell r="A1291" t="str">
            <v>_</v>
          </cell>
        </row>
        <row r="1292">
          <cell r="A1292" t="str">
            <v>_</v>
          </cell>
        </row>
        <row r="1293">
          <cell r="A1293" t="str">
            <v>_</v>
          </cell>
        </row>
        <row r="1294">
          <cell r="A1294" t="str">
            <v>_</v>
          </cell>
        </row>
        <row r="1295">
          <cell r="A1295" t="str">
            <v>_</v>
          </cell>
        </row>
        <row r="1296">
          <cell r="A1296" t="str">
            <v>_</v>
          </cell>
        </row>
        <row r="1297">
          <cell r="A1297" t="str">
            <v>_</v>
          </cell>
        </row>
        <row r="1298">
          <cell r="A1298" t="str">
            <v>_</v>
          </cell>
        </row>
        <row r="1299">
          <cell r="A1299" t="str">
            <v>_</v>
          </cell>
        </row>
        <row r="1300">
          <cell r="A1300" t="str">
            <v>_</v>
          </cell>
        </row>
        <row r="1301">
          <cell r="A1301" t="str">
            <v>_</v>
          </cell>
        </row>
        <row r="1302">
          <cell r="A1302" t="str">
            <v>_</v>
          </cell>
        </row>
        <row r="1303">
          <cell r="A1303" t="str">
            <v>_</v>
          </cell>
        </row>
        <row r="1304">
          <cell r="A1304" t="str">
            <v>_</v>
          </cell>
        </row>
        <row r="1305">
          <cell r="A1305" t="str">
            <v>_</v>
          </cell>
        </row>
        <row r="1306">
          <cell r="A1306" t="str">
            <v>_</v>
          </cell>
        </row>
        <row r="1307">
          <cell r="A1307" t="str">
            <v>_</v>
          </cell>
        </row>
        <row r="1308">
          <cell r="A1308" t="str">
            <v>_</v>
          </cell>
        </row>
        <row r="1309">
          <cell r="A1309" t="str">
            <v>_</v>
          </cell>
        </row>
        <row r="1310">
          <cell r="A1310" t="str">
            <v>_</v>
          </cell>
        </row>
        <row r="1311">
          <cell r="A1311" t="str">
            <v>_</v>
          </cell>
        </row>
        <row r="1312">
          <cell r="A1312" t="str">
            <v>_</v>
          </cell>
        </row>
        <row r="1313">
          <cell r="A1313" t="str">
            <v>_</v>
          </cell>
        </row>
        <row r="1314">
          <cell r="A1314" t="str">
            <v>_</v>
          </cell>
        </row>
        <row r="1315">
          <cell r="A1315" t="str">
            <v>_</v>
          </cell>
        </row>
        <row r="1316">
          <cell r="A1316" t="str">
            <v>_</v>
          </cell>
        </row>
        <row r="1317">
          <cell r="A1317" t="str">
            <v>_</v>
          </cell>
        </row>
        <row r="1318">
          <cell r="A1318" t="str">
            <v>_</v>
          </cell>
        </row>
        <row r="1319">
          <cell r="A1319" t="str">
            <v>_</v>
          </cell>
        </row>
        <row r="1320">
          <cell r="A1320" t="str">
            <v>_</v>
          </cell>
        </row>
        <row r="1321">
          <cell r="A1321" t="str">
            <v>_</v>
          </cell>
        </row>
        <row r="1322">
          <cell r="A1322" t="str">
            <v>_</v>
          </cell>
        </row>
        <row r="1323">
          <cell r="A1323" t="str">
            <v>_</v>
          </cell>
        </row>
        <row r="1324">
          <cell r="A1324" t="str">
            <v>_</v>
          </cell>
        </row>
        <row r="1325">
          <cell r="A1325" t="str">
            <v>_</v>
          </cell>
        </row>
        <row r="1326">
          <cell r="A1326" t="str">
            <v>_</v>
          </cell>
        </row>
        <row r="1327">
          <cell r="A1327" t="str">
            <v>_</v>
          </cell>
        </row>
        <row r="1328">
          <cell r="A1328" t="str">
            <v>_</v>
          </cell>
        </row>
        <row r="1329">
          <cell r="A1329" t="str">
            <v>_</v>
          </cell>
        </row>
        <row r="1330">
          <cell r="A1330" t="str">
            <v>_</v>
          </cell>
        </row>
        <row r="1331">
          <cell r="A1331" t="str">
            <v>_</v>
          </cell>
        </row>
        <row r="1332">
          <cell r="A1332" t="str">
            <v>_</v>
          </cell>
        </row>
        <row r="1333">
          <cell r="A1333" t="str">
            <v>_</v>
          </cell>
        </row>
        <row r="1334">
          <cell r="A1334" t="str">
            <v>_</v>
          </cell>
        </row>
        <row r="1335">
          <cell r="A1335" t="str">
            <v>_</v>
          </cell>
        </row>
        <row r="1336">
          <cell r="A1336" t="str">
            <v>_</v>
          </cell>
        </row>
        <row r="1337">
          <cell r="A1337" t="str">
            <v>_</v>
          </cell>
        </row>
        <row r="1338">
          <cell r="A1338" t="str">
            <v>_</v>
          </cell>
        </row>
        <row r="1339">
          <cell r="A1339" t="str">
            <v>_</v>
          </cell>
        </row>
        <row r="1340">
          <cell r="A1340" t="str">
            <v>_</v>
          </cell>
        </row>
        <row r="1341">
          <cell r="A1341" t="str">
            <v>_</v>
          </cell>
        </row>
        <row r="1342">
          <cell r="A1342" t="str">
            <v>_</v>
          </cell>
        </row>
        <row r="1343">
          <cell r="A1343" t="str">
            <v>_</v>
          </cell>
        </row>
        <row r="1344">
          <cell r="A1344" t="str">
            <v>_</v>
          </cell>
        </row>
        <row r="1345">
          <cell r="A1345" t="str">
            <v>_</v>
          </cell>
        </row>
        <row r="1346">
          <cell r="A1346" t="str">
            <v>_</v>
          </cell>
        </row>
        <row r="1347">
          <cell r="A1347" t="str">
            <v>_</v>
          </cell>
        </row>
        <row r="1348">
          <cell r="A1348" t="str">
            <v>_</v>
          </cell>
        </row>
        <row r="1349">
          <cell r="A1349" t="str">
            <v>_</v>
          </cell>
        </row>
        <row r="1350">
          <cell r="A1350" t="str">
            <v>_</v>
          </cell>
        </row>
        <row r="1351">
          <cell r="A1351" t="str">
            <v>_</v>
          </cell>
        </row>
        <row r="1352">
          <cell r="A1352" t="str">
            <v>_</v>
          </cell>
        </row>
        <row r="1353">
          <cell r="A1353" t="str">
            <v>_</v>
          </cell>
        </row>
        <row r="1354">
          <cell r="A1354" t="str">
            <v>_</v>
          </cell>
        </row>
        <row r="1355">
          <cell r="A1355" t="str">
            <v>_</v>
          </cell>
        </row>
        <row r="1356">
          <cell r="A1356" t="str">
            <v>_</v>
          </cell>
        </row>
        <row r="1357">
          <cell r="A1357" t="str">
            <v>_</v>
          </cell>
        </row>
        <row r="1358">
          <cell r="A1358" t="str">
            <v>_</v>
          </cell>
        </row>
        <row r="1359">
          <cell r="A1359" t="str">
            <v>_</v>
          </cell>
        </row>
        <row r="1360">
          <cell r="A1360" t="str">
            <v>_</v>
          </cell>
        </row>
        <row r="1361">
          <cell r="A1361" t="str">
            <v>_</v>
          </cell>
        </row>
        <row r="1362">
          <cell r="A1362" t="str">
            <v>_</v>
          </cell>
        </row>
        <row r="1363">
          <cell r="A1363" t="str">
            <v>_</v>
          </cell>
        </row>
        <row r="1364">
          <cell r="A1364" t="str">
            <v>_</v>
          </cell>
        </row>
        <row r="1365">
          <cell r="A1365" t="str">
            <v>_</v>
          </cell>
        </row>
        <row r="1366">
          <cell r="A1366" t="str">
            <v>_</v>
          </cell>
        </row>
        <row r="1367">
          <cell r="A1367" t="str">
            <v>_</v>
          </cell>
        </row>
        <row r="1368">
          <cell r="A1368" t="str">
            <v>_</v>
          </cell>
        </row>
        <row r="1369">
          <cell r="A1369" t="str">
            <v>_</v>
          </cell>
        </row>
        <row r="1370">
          <cell r="A1370" t="str">
            <v>_</v>
          </cell>
        </row>
        <row r="1371">
          <cell r="A1371" t="str">
            <v>_</v>
          </cell>
        </row>
        <row r="1372">
          <cell r="A1372" t="str">
            <v>_</v>
          </cell>
        </row>
        <row r="1373">
          <cell r="A1373" t="str">
            <v>_</v>
          </cell>
        </row>
        <row r="1374">
          <cell r="A1374" t="str">
            <v>_</v>
          </cell>
        </row>
        <row r="1375">
          <cell r="A1375" t="str">
            <v>_</v>
          </cell>
        </row>
        <row r="1376">
          <cell r="A1376" t="str">
            <v>_</v>
          </cell>
        </row>
        <row r="1377">
          <cell r="A1377" t="str">
            <v>_</v>
          </cell>
        </row>
        <row r="1378">
          <cell r="A1378" t="str">
            <v>_</v>
          </cell>
        </row>
        <row r="1379">
          <cell r="A1379" t="str">
            <v>_</v>
          </cell>
        </row>
        <row r="1380">
          <cell r="A1380" t="str">
            <v>_</v>
          </cell>
        </row>
        <row r="1381">
          <cell r="A1381" t="str">
            <v>_</v>
          </cell>
        </row>
        <row r="1382">
          <cell r="A1382" t="str">
            <v>_</v>
          </cell>
        </row>
        <row r="1383">
          <cell r="A1383" t="str">
            <v>_</v>
          </cell>
        </row>
        <row r="1384">
          <cell r="A1384" t="str">
            <v>_</v>
          </cell>
        </row>
        <row r="1385">
          <cell r="A1385" t="str">
            <v>_</v>
          </cell>
        </row>
        <row r="1386">
          <cell r="A1386" t="str">
            <v>_</v>
          </cell>
        </row>
        <row r="1387">
          <cell r="A1387" t="str">
            <v>_</v>
          </cell>
        </row>
        <row r="1388">
          <cell r="A1388" t="str">
            <v>_</v>
          </cell>
        </row>
        <row r="1389">
          <cell r="A1389" t="str">
            <v>_</v>
          </cell>
        </row>
        <row r="1390">
          <cell r="A1390" t="str">
            <v>_</v>
          </cell>
        </row>
        <row r="1391">
          <cell r="A1391" t="str">
            <v>_</v>
          </cell>
        </row>
        <row r="1392">
          <cell r="A1392" t="str">
            <v>_</v>
          </cell>
        </row>
        <row r="1393">
          <cell r="A1393" t="str">
            <v>_</v>
          </cell>
        </row>
        <row r="1394">
          <cell r="A1394" t="str">
            <v>_</v>
          </cell>
        </row>
        <row r="1395">
          <cell r="A1395" t="str">
            <v>_</v>
          </cell>
        </row>
        <row r="1396">
          <cell r="A1396" t="str">
            <v>_</v>
          </cell>
        </row>
        <row r="1397">
          <cell r="A1397" t="str">
            <v>_</v>
          </cell>
        </row>
        <row r="1398">
          <cell r="A1398" t="str">
            <v>_</v>
          </cell>
        </row>
        <row r="1399">
          <cell r="A1399" t="str">
            <v>_</v>
          </cell>
        </row>
        <row r="1400">
          <cell r="A1400" t="str">
            <v>_</v>
          </cell>
        </row>
        <row r="1401">
          <cell r="A1401" t="str">
            <v>_</v>
          </cell>
        </row>
        <row r="1402">
          <cell r="A1402" t="str">
            <v>_</v>
          </cell>
        </row>
        <row r="1403">
          <cell r="A1403" t="str">
            <v>_</v>
          </cell>
        </row>
        <row r="1404">
          <cell r="A1404" t="str">
            <v>_</v>
          </cell>
        </row>
        <row r="1405">
          <cell r="A1405" t="str">
            <v>_</v>
          </cell>
        </row>
        <row r="1406">
          <cell r="A1406" t="str">
            <v>_</v>
          </cell>
        </row>
        <row r="1407">
          <cell r="A1407" t="str">
            <v>_</v>
          </cell>
        </row>
        <row r="1408">
          <cell r="A1408" t="str">
            <v>_</v>
          </cell>
        </row>
        <row r="1409">
          <cell r="A1409" t="str">
            <v>_</v>
          </cell>
        </row>
        <row r="1410">
          <cell r="A1410" t="str">
            <v>_</v>
          </cell>
        </row>
        <row r="1411">
          <cell r="A1411" t="str">
            <v>_</v>
          </cell>
        </row>
        <row r="1412">
          <cell r="A1412" t="str">
            <v>_</v>
          </cell>
        </row>
        <row r="1413">
          <cell r="A1413" t="str">
            <v>_</v>
          </cell>
        </row>
        <row r="1414">
          <cell r="A1414" t="str">
            <v>_</v>
          </cell>
        </row>
        <row r="1415">
          <cell r="A1415" t="str">
            <v>_</v>
          </cell>
        </row>
        <row r="1416">
          <cell r="A1416" t="str">
            <v>_</v>
          </cell>
        </row>
        <row r="1417">
          <cell r="A1417" t="str">
            <v>_</v>
          </cell>
        </row>
        <row r="1418">
          <cell r="A1418" t="str">
            <v>_</v>
          </cell>
        </row>
        <row r="1419">
          <cell r="A1419" t="str">
            <v>_</v>
          </cell>
        </row>
        <row r="1420">
          <cell r="A1420" t="str">
            <v>_</v>
          </cell>
        </row>
        <row r="1421">
          <cell r="A1421" t="str">
            <v>_</v>
          </cell>
        </row>
        <row r="1422">
          <cell r="A1422" t="str">
            <v>_</v>
          </cell>
        </row>
        <row r="1423">
          <cell r="A1423" t="str">
            <v>_</v>
          </cell>
        </row>
        <row r="1424">
          <cell r="A1424" t="str">
            <v>_</v>
          </cell>
        </row>
        <row r="1425">
          <cell r="A1425" t="str">
            <v>_</v>
          </cell>
        </row>
        <row r="1426">
          <cell r="A1426" t="str">
            <v>_</v>
          </cell>
        </row>
        <row r="1427">
          <cell r="A1427" t="str">
            <v>_</v>
          </cell>
        </row>
        <row r="1428">
          <cell r="A1428" t="str">
            <v>_</v>
          </cell>
        </row>
        <row r="1429">
          <cell r="A1429" t="str">
            <v>_</v>
          </cell>
        </row>
        <row r="1430">
          <cell r="A1430" t="str">
            <v>_</v>
          </cell>
        </row>
        <row r="1431">
          <cell r="A1431" t="str">
            <v>_</v>
          </cell>
        </row>
        <row r="1432">
          <cell r="A1432" t="str">
            <v>_</v>
          </cell>
        </row>
        <row r="1433">
          <cell r="A1433" t="str">
            <v>_</v>
          </cell>
        </row>
        <row r="1434">
          <cell r="A1434" t="str">
            <v>_</v>
          </cell>
        </row>
        <row r="1435">
          <cell r="A1435" t="str">
            <v>_</v>
          </cell>
        </row>
        <row r="1436">
          <cell r="A1436" t="str">
            <v>_</v>
          </cell>
        </row>
        <row r="1437">
          <cell r="A1437" t="str">
            <v>_</v>
          </cell>
        </row>
        <row r="1438">
          <cell r="A1438" t="str">
            <v>_</v>
          </cell>
        </row>
        <row r="1439">
          <cell r="A1439" t="str">
            <v>_</v>
          </cell>
        </row>
        <row r="1440">
          <cell r="A1440" t="str">
            <v>_</v>
          </cell>
        </row>
        <row r="1441">
          <cell r="A1441" t="str">
            <v>_</v>
          </cell>
        </row>
        <row r="1442">
          <cell r="A1442" t="str">
            <v>_</v>
          </cell>
        </row>
        <row r="1443">
          <cell r="A1443" t="str">
            <v>_</v>
          </cell>
        </row>
        <row r="1444">
          <cell r="A1444" t="str">
            <v>_</v>
          </cell>
        </row>
        <row r="1445">
          <cell r="A1445" t="str">
            <v>_</v>
          </cell>
        </row>
        <row r="1446">
          <cell r="A1446" t="str">
            <v>_</v>
          </cell>
        </row>
        <row r="1447">
          <cell r="A1447" t="str">
            <v>_</v>
          </cell>
        </row>
        <row r="1448">
          <cell r="A1448" t="str">
            <v>_</v>
          </cell>
        </row>
        <row r="1449">
          <cell r="A1449" t="str">
            <v>_</v>
          </cell>
        </row>
        <row r="1450">
          <cell r="A1450" t="str">
            <v>_</v>
          </cell>
        </row>
        <row r="1451">
          <cell r="A1451" t="str">
            <v>_</v>
          </cell>
        </row>
        <row r="1452">
          <cell r="A1452" t="str">
            <v>_</v>
          </cell>
        </row>
        <row r="1453">
          <cell r="A1453" t="str">
            <v>_</v>
          </cell>
        </row>
        <row r="1454">
          <cell r="A1454" t="str">
            <v>_</v>
          </cell>
        </row>
        <row r="1455">
          <cell r="A1455" t="str">
            <v>_</v>
          </cell>
        </row>
        <row r="1456">
          <cell r="A1456" t="str">
            <v>_</v>
          </cell>
        </row>
        <row r="1457">
          <cell r="A1457" t="str">
            <v>_</v>
          </cell>
        </row>
        <row r="1458">
          <cell r="A1458" t="str">
            <v>_</v>
          </cell>
        </row>
        <row r="1459">
          <cell r="A1459" t="str">
            <v>_</v>
          </cell>
        </row>
        <row r="1460">
          <cell r="A1460" t="str">
            <v>_</v>
          </cell>
        </row>
        <row r="1461">
          <cell r="A1461" t="str">
            <v>_</v>
          </cell>
        </row>
        <row r="1462">
          <cell r="A1462" t="str">
            <v>_</v>
          </cell>
        </row>
        <row r="1463">
          <cell r="A1463" t="str">
            <v>_</v>
          </cell>
        </row>
        <row r="1464">
          <cell r="A1464" t="str">
            <v>_</v>
          </cell>
        </row>
        <row r="1465">
          <cell r="A1465" t="str">
            <v>_</v>
          </cell>
        </row>
        <row r="1466">
          <cell r="A1466" t="str">
            <v>_</v>
          </cell>
        </row>
        <row r="1467">
          <cell r="A1467" t="str">
            <v>_</v>
          </cell>
        </row>
        <row r="1468">
          <cell r="A1468" t="str">
            <v>_</v>
          </cell>
        </row>
        <row r="1469">
          <cell r="A1469" t="str">
            <v>_</v>
          </cell>
        </row>
        <row r="1470">
          <cell r="A1470" t="str">
            <v>_</v>
          </cell>
        </row>
        <row r="1471">
          <cell r="A1471" t="str">
            <v>_</v>
          </cell>
        </row>
        <row r="1472">
          <cell r="A1472" t="str">
            <v>_</v>
          </cell>
        </row>
        <row r="1473">
          <cell r="A1473" t="str">
            <v>_</v>
          </cell>
        </row>
        <row r="1474">
          <cell r="A1474" t="str">
            <v>_</v>
          </cell>
        </row>
        <row r="1475">
          <cell r="A1475" t="str">
            <v>_</v>
          </cell>
        </row>
        <row r="1476">
          <cell r="A1476" t="str">
            <v>_</v>
          </cell>
        </row>
        <row r="1477">
          <cell r="A1477" t="str">
            <v>_</v>
          </cell>
        </row>
        <row r="1478">
          <cell r="A1478" t="str">
            <v>_</v>
          </cell>
        </row>
        <row r="1479">
          <cell r="A1479" t="str">
            <v>_</v>
          </cell>
        </row>
        <row r="1480">
          <cell r="A1480" t="str">
            <v>_</v>
          </cell>
        </row>
        <row r="1481">
          <cell r="A1481" t="str">
            <v>_</v>
          </cell>
        </row>
        <row r="1482">
          <cell r="A1482" t="str">
            <v>_</v>
          </cell>
        </row>
        <row r="1483">
          <cell r="A1483" t="str">
            <v>_</v>
          </cell>
        </row>
        <row r="1484">
          <cell r="A1484" t="str">
            <v>_</v>
          </cell>
        </row>
        <row r="1485">
          <cell r="A1485" t="str">
            <v>_</v>
          </cell>
        </row>
        <row r="1486">
          <cell r="A1486" t="str">
            <v>_</v>
          </cell>
        </row>
        <row r="1487">
          <cell r="A1487" t="str">
            <v>_</v>
          </cell>
        </row>
        <row r="1488">
          <cell r="A1488" t="str">
            <v>_</v>
          </cell>
        </row>
        <row r="1489">
          <cell r="A1489" t="str">
            <v>_</v>
          </cell>
        </row>
        <row r="1490">
          <cell r="A1490" t="str">
            <v>_</v>
          </cell>
        </row>
        <row r="1491">
          <cell r="A1491" t="str">
            <v>_</v>
          </cell>
        </row>
        <row r="1492">
          <cell r="A1492" t="str">
            <v>_</v>
          </cell>
        </row>
        <row r="1493">
          <cell r="A1493" t="str">
            <v>_</v>
          </cell>
        </row>
        <row r="1494">
          <cell r="A1494" t="str">
            <v>_</v>
          </cell>
        </row>
        <row r="1495">
          <cell r="A1495" t="str">
            <v>_</v>
          </cell>
        </row>
        <row r="1496">
          <cell r="A1496" t="str">
            <v>_</v>
          </cell>
        </row>
        <row r="1497">
          <cell r="A1497" t="str">
            <v>_</v>
          </cell>
        </row>
        <row r="1498">
          <cell r="A1498" t="str">
            <v>_</v>
          </cell>
        </row>
        <row r="1499">
          <cell r="A1499" t="str">
            <v>_</v>
          </cell>
        </row>
        <row r="1500">
          <cell r="A1500" t="str">
            <v>_</v>
          </cell>
        </row>
        <row r="1501">
          <cell r="A1501" t="str">
            <v>_</v>
          </cell>
        </row>
        <row r="1502">
          <cell r="A1502" t="str">
            <v>_</v>
          </cell>
        </row>
        <row r="1503">
          <cell r="A1503" t="str">
            <v>_</v>
          </cell>
        </row>
        <row r="1504">
          <cell r="A1504" t="str">
            <v>_</v>
          </cell>
        </row>
        <row r="1505">
          <cell r="A1505" t="str">
            <v>_</v>
          </cell>
        </row>
        <row r="1506">
          <cell r="A1506" t="str">
            <v>_</v>
          </cell>
        </row>
        <row r="1507">
          <cell r="A1507" t="str">
            <v>_</v>
          </cell>
        </row>
        <row r="1508">
          <cell r="A1508" t="str">
            <v>_</v>
          </cell>
        </row>
        <row r="1509">
          <cell r="A1509" t="str">
            <v>_</v>
          </cell>
        </row>
        <row r="1510">
          <cell r="A1510" t="str">
            <v>_</v>
          </cell>
        </row>
        <row r="1511">
          <cell r="A1511" t="str">
            <v>_</v>
          </cell>
        </row>
        <row r="1512">
          <cell r="A1512" t="str">
            <v>_</v>
          </cell>
        </row>
        <row r="1513">
          <cell r="A1513" t="str">
            <v>_</v>
          </cell>
        </row>
        <row r="1514">
          <cell r="A1514" t="str">
            <v>_</v>
          </cell>
        </row>
        <row r="1515">
          <cell r="A1515" t="str">
            <v>_</v>
          </cell>
        </row>
        <row r="1516">
          <cell r="A1516" t="str">
            <v>_</v>
          </cell>
        </row>
        <row r="1517">
          <cell r="A1517" t="str">
            <v>_</v>
          </cell>
        </row>
        <row r="1518">
          <cell r="A1518" t="str">
            <v>_</v>
          </cell>
        </row>
        <row r="1519">
          <cell r="A1519" t="str">
            <v>_</v>
          </cell>
        </row>
        <row r="1520">
          <cell r="A1520" t="str">
            <v>_</v>
          </cell>
        </row>
        <row r="1521">
          <cell r="A1521" t="str">
            <v>_</v>
          </cell>
        </row>
        <row r="1522">
          <cell r="A1522" t="str">
            <v>_</v>
          </cell>
        </row>
        <row r="1523">
          <cell r="A1523" t="str">
            <v>_</v>
          </cell>
        </row>
        <row r="1524">
          <cell r="A1524" t="str">
            <v>_</v>
          </cell>
        </row>
        <row r="1525">
          <cell r="A1525" t="str">
            <v>_</v>
          </cell>
        </row>
        <row r="1526">
          <cell r="A1526" t="str">
            <v>_</v>
          </cell>
        </row>
        <row r="1527">
          <cell r="A1527" t="str">
            <v>_</v>
          </cell>
        </row>
        <row r="1528">
          <cell r="A1528" t="str">
            <v>_</v>
          </cell>
        </row>
        <row r="1529">
          <cell r="A1529" t="str">
            <v>_</v>
          </cell>
        </row>
        <row r="1530">
          <cell r="A1530" t="str">
            <v>_</v>
          </cell>
        </row>
        <row r="1531">
          <cell r="A1531" t="str">
            <v>_</v>
          </cell>
        </row>
        <row r="1532">
          <cell r="A1532" t="str">
            <v>_</v>
          </cell>
        </row>
        <row r="1533">
          <cell r="A1533" t="str">
            <v>_</v>
          </cell>
        </row>
        <row r="1534">
          <cell r="A1534" t="str">
            <v>_</v>
          </cell>
        </row>
        <row r="1535">
          <cell r="A1535" t="str">
            <v>_</v>
          </cell>
        </row>
        <row r="1536">
          <cell r="A1536" t="str">
            <v>_</v>
          </cell>
        </row>
        <row r="1537">
          <cell r="A1537" t="str">
            <v>_</v>
          </cell>
        </row>
        <row r="1538">
          <cell r="A1538" t="str">
            <v>_</v>
          </cell>
        </row>
        <row r="1539">
          <cell r="A1539" t="str">
            <v>_</v>
          </cell>
        </row>
        <row r="1540">
          <cell r="A1540" t="str">
            <v>_</v>
          </cell>
        </row>
        <row r="1541">
          <cell r="A1541" t="str">
            <v>_</v>
          </cell>
        </row>
        <row r="1542">
          <cell r="A1542" t="str">
            <v>_</v>
          </cell>
        </row>
        <row r="1543">
          <cell r="A1543" t="str">
            <v>_</v>
          </cell>
        </row>
        <row r="1544">
          <cell r="A1544" t="str">
            <v>_</v>
          </cell>
        </row>
        <row r="1545">
          <cell r="A1545" t="str">
            <v>_</v>
          </cell>
        </row>
        <row r="1546">
          <cell r="A1546" t="str">
            <v>_</v>
          </cell>
        </row>
        <row r="1547">
          <cell r="A1547" t="str">
            <v>_</v>
          </cell>
        </row>
        <row r="1548">
          <cell r="A1548" t="str">
            <v>_</v>
          </cell>
        </row>
        <row r="1549">
          <cell r="A1549" t="str">
            <v>_</v>
          </cell>
        </row>
        <row r="1550">
          <cell r="A1550" t="str">
            <v>_</v>
          </cell>
        </row>
        <row r="1551">
          <cell r="A1551" t="str">
            <v>_</v>
          </cell>
        </row>
        <row r="1552">
          <cell r="A1552" t="str">
            <v>_</v>
          </cell>
        </row>
        <row r="1553">
          <cell r="A1553" t="str">
            <v>_</v>
          </cell>
        </row>
        <row r="1554">
          <cell r="A1554" t="str">
            <v>_</v>
          </cell>
        </row>
        <row r="1555">
          <cell r="A1555" t="str">
            <v>_</v>
          </cell>
        </row>
        <row r="1556">
          <cell r="A1556" t="str">
            <v>_</v>
          </cell>
        </row>
        <row r="1557">
          <cell r="A1557" t="str">
            <v>_</v>
          </cell>
        </row>
        <row r="1558">
          <cell r="A1558" t="str">
            <v>_</v>
          </cell>
        </row>
        <row r="1559">
          <cell r="A1559" t="str">
            <v>_</v>
          </cell>
        </row>
        <row r="1560">
          <cell r="A1560" t="str">
            <v>_</v>
          </cell>
        </row>
        <row r="1561">
          <cell r="A1561" t="str">
            <v>_</v>
          </cell>
        </row>
        <row r="1562">
          <cell r="A1562" t="str">
            <v>_</v>
          </cell>
        </row>
        <row r="1563">
          <cell r="A1563" t="str">
            <v>_</v>
          </cell>
        </row>
        <row r="1564">
          <cell r="A1564" t="str">
            <v>_</v>
          </cell>
        </row>
        <row r="1565">
          <cell r="A1565" t="str">
            <v>_</v>
          </cell>
        </row>
        <row r="1566">
          <cell r="A1566" t="str">
            <v>_</v>
          </cell>
        </row>
        <row r="1567">
          <cell r="A1567" t="str">
            <v>_</v>
          </cell>
        </row>
        <row r="1568">
          <cell r="A1568" t="str">
            <v>_</v>
          </cell>
        </row>
        <row r="1569">
          <cell r="A1569" t="str">
            <v>_</v>
          </cell>
        </row>
        <row r="1570">
          <cell r="A1570" t="str">
            <v>_</v>
          </cell>
        </row>
        <row r="1571">
          <cell r="A1571" t="str">
            <v>_</v>
          </cell>
        </row>
        <row r="1572">
          <cell r="A1572" t="str">
            <v>_</v>
          </cell>
        </row>
        <row r="1573">
          <cell r="A1573" t="str">
            <v>_</v>
          </cell>
        </row>
        <row r="1574">
          <cell r="A1574" t="str">
            <v>_</v>
          </cell>
        </row>
        <row r="1575">
          <cell r="A1575" t="str">
            <v>_</v>
          </cell>
        </row>
        <row r="1576">
          <cell r="A1576" t="str">
            <v>_</v>
          </cell>
        </row>
        <row r="1577">
          <cell r="A1577" t="str">
            <v>_</v>
          </cell>
        </row>
        <row r="1578">
          <cell r="A1578" t="str">
            <v>_</v>
          </cell>
        </row>
        <row r="1579">
          <cell r="A1579" t="str">
            <v>_</v>
          </cell>
        </row>
        <row r="1580">
          <cell r="A1580" t="str">
            <v>_</v>
          </cell>
        </row>
        <row r="1581">
          <cell r="A1581" t="str">
            <v>_</v>
          </cell>
        </row>
        <row r="1582">
          <cell r="A1582" t="str">
            <v>_</v>
          </cell>
        </row>
        <row r="1583">
          <cell r="A1583" t="str">
            <v>_</v>
          </cell>
        </row>
        <row r="1584">
          <cell r="A1584" t="str">
            <v>_</v>
          </cell>
        </row>
        <row r="1585">
          <cell r="A1585" t="str">
            <v>_</v>
          </cell>
        </row>
        <row r="1586">
          <cell r="A1586" t="str">
            <v>_</v>
          </cell>
        </row>
        <row r="1587">
          <cell r="A1587" t="str">
            <v>_</v>
          </cell>
        </row>
        <row r="1588">
          <cell r="A1588" t="str">
            <v>_</v>
          </cell>
        </row>
        <row r="1589">
          <cell r="A1589" t="str">
            <v>_</v>
          </cell>
        </row>
        <row r="1590">
          <cell r="A1590" t="str">
            <v>_</v>
          </cell>
        </row>
        <row r="1591">
          <cell r="A1591" t="str">
            <v>_</v>
          </cell>
        </row>
        <row r="1592">
          <cell r="A1592" t="str">
            <v>_</v>
          </cell>
        </row>
        <row r="1593">
          <cell r="A1593" t="str">
            <v>_</v>
          </cell>
        </row>
        <row r="1594">
          <cell r="A1594" t="str">
            <v>_</v>
          </cell>
        </row>
        <row r="1595">
          <cell r="A1595" t="str">
            <v>_</v>
          </cell>
        </row>
        <row r="1596">
          <cell r="A1596" t="str">
            <v>_</v>
          </cell>
        </row>
        <row r="1597">
          <cell r="A1597" t="str">
            <v>_</v>
          </cell>
        </row>
        <row r="1598">
          <cell r="A1598" t="str">
            <v>_</v>
          </cell>
        </row>
        <row r="1599">
          <cell r="A1599" t="str">
            <v>_</v>
          </cell>
        </row>
        <row r="1600">
          <cell r="A1600" t="str">
            <v>_</v>
          </cell>
        </row>
        <row r="1601">
          <cell r="A1601" t="str">
            <v>_</v>
          </cell>
        </row>
        <row r="1602">
          <cell r="A1602" t="str">
            <v>_</v>
          </cell>
        </row>
        <row r="1603">
          <cell r="A1603" t="str">
            <v>_</v>
          </cell>
        </row>
        <row r="1604">
          <cell r="A1604" t="str">
            <v>_</v>
          </cell>
        </row>
        <row r="1605">
          <cell r="A1605" t="str">
            <v>_</v>
          </cell>
        </row>
        <row r="1606">
          <cell r="A1606" t="str">
            <v>_</v>
          </cell>
        </row>
        <row r="1607">
          <cell r="A1607" t="str">
            <v>_</v>
          </cell>
        </row>
        <row r="1608">
          <cell r="A1608" t="str">
            <v>_</v>
          </cell>
        </row>
        <row r="1609">
          <cell r="A1609" t="str">
            <v>_</v>
          </cell>
        </row>
        <row r="1610">
          <cell r="A1610" t="str">
            <v>_</v>
          </cell>
        </row>
        <row r="1611">
          <cell r="A1611" t="str">
            <v>_</v>
          </cell>
        </row>
        <row r="1612">
          <cell r="A1612" t="str">
            <v>_</v>
          </cell>
        </row>
        <row r="1613">
          <cell r="A1613" t="str">
            <v>_</v>
          </cell>
        </row>
        <row r="1614">
          <cell r="A1614" t="str">
            <v>_</v>
          </cell>
        </row>
        <row r="1615">
          <cell r="A1615" t="str">
            <v>_</v>
          </cell>
        </row>
        <row r="1616">
          <cell r="A1616" t="str">
            <v>_</v>
          </cell>
        </row>
        <row r="1617">
          <cell r="A1617" t="str">
            <v>_</v>
          </cell>
        </row>
        <row r="1618">
          <cell r="A1618" t="str">
            <v>_</v>
          </cell>
        </row>
        <row r="1619">
          <cell r="A1619" t="str">
            <v>_</v>
          </cell>
        </row>
        <row r="1620">
          <cell r="A1620" t="str">
            <v>_</v>
          </cell>
        </row>
        <row r="1621">
          <cell r="A1621" t="str">
            <v>_</v>
          </cell>
        </row>
        <row r="1622">
          <cell r="A1622" t="str">
            <v>_</v>
          </cell>
        </row>
        <row r="1623">
          <cell r="A1623" t="str">
            <v>_</v>
          </cell>
        </row>
        <row r="1624">
          <cell r="A1624" t="str">
            <v>_</v>
          </cell>
        </row>
        <row r="1625">
          <cell r="A1625" t="str">
            <v>_</v>
          </cell>
        </row>
        <row r="1626">
          <cell r="A1626" t="str">
            <v>_</v>
          </cell>
        </row>
        <row r="1627">
          <cell r="A1627" t="str">
            <v>_</v>
          </cell>
        </row>
        <row r="1628">
          <cell r="A1628" t="str">
            <v>_</v>
          </cell>
        </row>
        <row r="1629">
          <cell r="A1629" t="str">
            <v>_</v>
          </cell>
        </row>
        <row r="1630">
          <cell r="A1630" t="str">
            <v>_</v>
          </cell>
        </row>
        <row r="1631">
          <cell r="A1631" t="str">
            <v>_</v>
          </cell>
        </row>
        <row r="1632">
          <cell r="A1632" t="str">
            <v>_</v>
          </cell>
        </row>
        <row r="1633">
          <cell r="A1633" t="str">
            <v>_</v>
          </cell>
        </row>
        <row r="1634">
          <cell r="A1634" t="str">
            <v>_</v>
          </cell>
        </row>
        <row r="1635">
          <cell r="A1635" t="str">
            <v>_</v>
          </cell>
        </row>
        <row r="1636">
          <cell r="A1636" t="str">
            <v>_</v>
          </cell>
        </row>
        <row r="1637">
          <cell r="A1637" t="str">
            <v>_</v>
          </cell>
        </row>
        <row r="1638">
          <cell r="A1638" t="str">
            <v>_</v>
          </cell>
        </row>
        <row r="1639">
          <cell r="A1639" t="str">
            <v>_</v>
          </cell>
        </row>
        <row r="1640">
          <cell r="A1640" t="str">
            <v>_</v>
          </cell>
        </row>
        <row r="1641">
          <cell r="A1641" t="str">
            <v>_</v>
          </cell>
        </row>
        <row r="1642">
          <cell r="A1642" t="str">
            <v>_</v>
          </cell>
        </row>
        <row r="1643">
          <cell r="A1643" t="str">
            <v>_</v>
          </cell>
        </row>
        <row r="1644">
          <cell r="A1644" t="str">
            <v>_</v>
          </cell>
        </row>
        <row r="1645">
          <cell r="A1645" t="str">
            <v>_</v>
          </cell>
        </row>
        <row r="1646">
          <cell r="A1646" t="str">
            <v>_</v>
          </cell>
        </row>
        <row r="1647">
          <cell r="A1647" t="str">
            <v>_</v>
          </cell>
        </row>
        <row r="1648">
          <cell r="A1648" t="str">
            <v>_</v>
          </cell>
        </row>
        <row r="1649">
          <cell r="A1649" t="str">
            <v>_</v>
          </cell>
        </row>
        <row r="1650">
          <cell r="A1650" t="str">
            <v>_</v>
          </cell>
        </row>
        <row r="1651">
          <cell r="A1651" t="str">
            <v>_</v>
          </cell>
        </row>
        <row r="1652">
          <cell r="A1652" t="str">
            <v>_</v>
          </cell>
        </row>
        <row r="1653">
          <cell r="A1653" t="str">
            <v>_</v>
          </cell>
        </row>
        <row r="1654">
          <cell r="A1654" t="str">
            <v>_</v>
          </cell>
        </row>
        <row r="1655">
          <cell r="A1655" t="str">
            <v>_</v>
          </cell>
        </row>
        <row r="1656">
          <cell r="A1656" t="str">
            <v>_</v>
          </cell>
        </row>
        <row r="1657">
          <cell r="A1657" t="str">
            <v>_</v>
          </cell>
        </row>
        <row r="1658">
          <cell r="A1658" t="str">
            <v>_</v>
          </cell>
        </row>
        <row r="1659">
          <cell r="A1659" t="str">
            <v>_</v>
          </cell>
        </row>
        <row r="1660">
          <cell r="A1660" t="str">
            <v>_</v>
          </cell>
        </row>
        <row r="1661">
          <cell r="A1661" t="str">
            <v>_</v>
          </cell>
        </row>
        <row r="1662">
          <cell r="A1662" t="str">
            <v>_</v>
          </cell>
        </row>
        <row r="1663">
          <cell r="A1663" t="str">
            <v>_</v>
          </cell>
        </row>
        <row r="1664">
          <cell r="A1664" t="str">
            <v>_</v>
          </cell>
        </row>
        <row r="1665">
          <cell r="A1665" t="str">
            <v>_</v>
          </cell>
        </row>
        <row r="1666">
          <cell r="A1666" t="str">
            <v>_</v>
          </cell>
        </row>
        <row r="1667">
          <cell r="A1667" t="str">
            <v>_</v>
          </cell>
        </row>
        <row r="1668">
          <cell r="A1668" t="str">
            <v>_</v>
          </cell>
        </row>
        <row r="1669">
          <cell r="A1669" t="str">
            <v>_</v>
          </cell>
        </row>
        <row r="1670">
          <cell r="A1670" t="str">
            <v>_</v>
          </cell>
        </row>
        <row r="1671">
          <cell r="A1671" t="str">
            <v>_</v>
          </cell>
        </row>
        <row r="1672">
          <cell r="A1672" t="str">
            <v>_</v>
          </cell>
        </row>
        <row r="1673">
          <cell r="A1673" t="str">
            <v>_</v>
          </cell>
        </row>
        <row r="1674">
          <cell r="A1674" t="str">
            <v>_</v>
          </cell>
        </row>
        <row r="1675">
          <cell r="A1675" t="str">
            <v>_</v>
          </cell>
        </row>
        <row r="1676">
          <cell r="A1676" t="str">
            <v>_</v>
          </cell>
        </row>
        <row r="1677">
          <cell r="A1677" t="str">
            <v>_</v>
          </cell>
        </row>
        <row r="1678">
          <cell r="A1678" t="str">
            <v>_</v>
          </cell>
        </row>
        <row r="1679">
          <cell r="A1679" t="str">
            <v>_</v>
          </cell>
        </row>
        <row r="1680">
          <cell r="A1680" t="str">
            <v>_</v>
          </cell>
        </row>
        <row r="1681">
          <cell r="A1681" t="str">
            <v>_</v>
          </cell>
        </row>
        <row r="1682">
          <cell r="A1682" t="str">
            <v>_</v>
          </cell>
        </row>
        <row r="1683">
          <cell r="A1683" t="str">
            <v>_</v>
          </cell>
        </row>
        <row r="1684">
          <cell r="A1684" t="str">
            <v>_</v>
          </cell>
        </row>
        <row r="1685">
          <cell r="A1685" t="str">
            <v>_</v>
          </cell>
        </row>
        <row r="1686">
          <cell r="A1686" t="str">
            <v>_</v>
          </cell>
        </row>
        <row r="1687">
          <cell r="A1687" t="str">
            <v>_</v>
          </cell>
        </row>
        <row r="1688">
          <cell r="A1688" t="str">
            <v>_</v>
          </cell>
        </row>
        <row r="1689">
          <cell r="A1689" t="str">
            <v>_</v>
          </cell>
        </row>
        <row r="1690">
          <cell r="A1690" t="str">
            <v>_</v>
          </cell>
        </row>
        <row r="1691">
          <cell r="A1691" t="str">
            <v>_</v>
          </cell>
        </row>
        <row r="1692">
          <cell r="A1692" t="str">
            <v>_</v>
          </cell>
        </row>
        <row r="1693">
          <cell r="A1693" t="str">
            <v>_</v>
          </cell>
        </row>
        <row r="1694">
          <cell r="A1694" t="str">
            <v>_</v>
          </cell>
        </row>
        <row r="1695">
          <cell r="A1695" t="str">
            <v>_</v>
          </cell>
        </row>
        <row r="1696">
          <cell r="A1696" t="str">
            <v>_</v>
          </cell>
        </row>
        <row r="1697">
          <cell r="A1697" t="str">
            <v>_</v>
          </cell>
        </row>
        <row r="1698">
          <cell r="A1698" t="str">
            <v>_</v>
          </cell>
        </row>
        <row r="1699">
          <cell r="A1699" t="str">
            <v>_</v>
          </cell>
        </row>
        <row r="1700">
          <cell r="A1700" t="str">
            <v>_</v>
          </cell>
        </row>
        <row r="1701">
          <cell r="A1701" t="str">
            <v>_</v>
          </cell>
        </row>
        <row r="1702">
          <cell r="A1702" t="str">
            <v>_</v>
          </cell>
        </row>
        <row r="1703">
          <cell r="A1703" t="str">
            <v>_</v>
          </cell>
        </row>
        <row r="1704">
          <cell r="A1704" t="str">
            <v>_</v>
          </cell>
        </row>
        <row r="1705">
          <cell r="A1705" t="str">
            <v>_</v>
          </cell>
        </row>
        <row r="1706">
          <cell r="A1706" t="str">
            <v>_</v>
          </cell>
        </row>
        <row r="1707">
          <cell r="A1707" t="str">
            <v>_</v>
          </cell>
        </row>
        <row r="1708">
          <cell r="A1708" t="str">
            <v>_</v>
          </cell>
        </row>
        <row r="1709">
          <cell r="A1709" t="str">
            <v>_</v>
          </cell>
        </row>
        <row r="1710">
          <cell r="A1710" t="str">
            <v>_</v>
          </cell>
        </row>
        <row r="1711">
          <cell r="A1711" t="str">
            <v>_</v>
          </cell>
        </row>
        <row r="1712">
          <cell r="A1712" t="str">
            <v>_</v>
          </cell>
        </row>
        <row r="1713">
          <cell r="A1713" t="str">
            <v>_</v>
          </cell>
        </row>
        <row r="1714">
          <cell r="A1714" t="str">
            <v>_</v>
          </cell>
        </row>
        <row r="1715">
          <cell r="A1715" t="str">
            <v>_</v>
          </cell>
        </row>
        <row r="1716">
          <cell r="A1716" t="str">
            <v>_</v>
          </cell>
        </row>
        <row r="1717">
          <cell r="A1717" t="str">
            <v>_</v>
          </cell>
        </row>
        <row r="1718">
          <cell r="A1718" t="str">
            <v>_</v>
          </cell>
        </row>
        <row r="1719">
          <cell r="A1719" t="str">
            <v>_</v>
          </cell>
        </row>
        <row r="1720">
          <cell r="A1720" t="str">
            <v>_</v>
          </cell>
        </row>
        <row r="1721">
          <cell r="A1721" t="str">
            <v>_</v>
          </cell>
        </row>
        <row r="1722">
          <cell r="A1722" t="str">
            <v>_</v>
          </cell>
        </row>
        <row r="1723">
          <cell r="A1723" t="str">
            <v>_</v>
          </cell>
        </row>
        <row r="1724">
          <cell r="A1724" t="str">
            <v>_</v>
          </cell>
        </row>
        <row r="1725">
          <cell r="A1725" t="str">
            <v>_</v>
          </cell>
        </row>
        <row r="1726">
          <cell r="A1726" t="str">
            <v>_</v>
          </cell>
        </row>
        <row r="1727">
          <cell r="A1727" t="str">
            <v>_</v>
          </cell>
        </row>
        <row r="1728">
          <cell r="A1728" t="str">
            <v>_</v>
          </cell>
        </row>
        <row r="1729">
          <cell r="A1729" t="str">
            <v>_</v>
          </cell>
        </row>
        <row r="1730">
          <cell r="A1730" t="str">
            <v>_</v>
          </cell>
        </row>
        <row r="1731">
          <cell r="A1731" t="str">
            <v>_</v>
          </cell>
        </row>
        <row r="1732">
          <cell r="A1732" t="str">
            <v>_</v>
          </cell>
        </row>
        <row r="1733">
          <cell r="A1733" t="str">
            <v>_</v>
          </cell>
        </row>
        <row r="1734">
          <cell r="A1734" t="str">
            <v>_</v>
          </cell>
        </row>
        <row r="1735">
          <cell r="A1735" t="str">
            <v>_</v>
          </cell>
        </row>
        <row r="1736">
          <cell r="A1736" t="str">
            <v>_</v>
          </cell>
        </row>
        <row r="1737">
          <cell r="A1737" t="str">
            <v>_</v>
          </cell>
        </row>
        <row r="1738">
          <cell r="A1738" t="str">
            <v>_</v>
          </cell>
        </row>
        <row r="1739">
          <cell r="A1739" t="str">
            <v>_</v>
          </cell>
        </row>
        <row r="1740">
          <cell r="A1740" t="str">
            <v>_</v>
          </cell>
        </row>
        <row r="1741">
          <cell r="A1741" t="str">
            <v>_</v>
          </cell>
        </row>
        <row r="1742">
          <cell r="A1742" t="str">
            <v>_</v>
          </cell>
        </row>
        <row r="1743">
          <cell r="A1743" t="str">
            <v>_</v>
          </cell>
        </row>
        <row r="1744">
          <cell r="A1744" t="str">
            <v>_</v>
          </cell>
        </row>
        <row r="1745">
          <cell r="A1745" t="str">
            <v>_</v>
          </cell>
        </row>
        <row r="1746">
          <cell r="A1746" t="str">
            <v>_</v>
          </cell>
        </row>
        <row r="1747">
          <cell r="A1747" t="str">
            <v>_</v>
          </cell>
        </row>
        <row r="1748">
          <cell r="A1748" t="str">
            <v>_</v>
          </cell>
        </row>
        <row r="1749">
          <cell r="A1749" t="str">
            <v>_</v>
          </cell>
        </row>
        <row r="1750">
          <cell r="A1750" t="str">
            <v>_</v>
          </cell>
        </row>
        <row r="1751">
          <cell r="A1751" t="str">
            <v>_</v>
          </cell>
        </row>
        <row r="1752">
          <cell r="A1752" t="str">
            <v>_</v>
          </cell>
        </row>
        <row r="1753">
          <cell r="A1753" t="str">
            <v>_</v>
          </cell>
        </row>
        <row r="1754">
          <cell r="A1754" t="str">
            <v>_</v>
          </cell>
        </row>
        <row r="1755">
          <cell r="A1755" t="str">
            <v>_</v>
          </cell>
        </row>
        <row r="1756">
          <cell r="A1756" t="str">
            <v>_</v>
          </cell>
        </row>
        <row r="1757">
          <cell r="A1757" t="str">
            <v>_</v>
          </cell>
        </row>
        <row r="1758">
          <cell r="A1758" t="str">
            <v>_</v>
          </cell>
        </row>
        <row r="1759">
          <cell r="A1759" t="str">
            <v>_</v>
          </cell>
        </row>
        <row r="1760">
          <cell r="A1760" t="str">
            <v>_</v>
          </cell>
        </row>
        <row r="1761">
          <cell r="A1761" t="str">
            <v>_</v>
          </cell>
        </row>
        <row r="1762">
          <cell r="A1762" t="str">
            <v>_</v>
          </cell>
        </row>
        <row r="1763">
          <cell r="A1763" t="str">
            <v>_</v>
          </cell>
        </row>
        <row r="1764">
          <cell r="A1764" t="str">
            <v>_</v>
          </cell>
        </row>
        <row r="1765">
          <cell r="A1765" t="str">
            <v>_</v>
          </cell>
        </row>
        <row r="1766">
          <cell r="A1766" t="str">
            <v>_</v>
          </cell>
        </row>
        <row r="1767">
          <cell r="A1767" t="str">
            <v>_</v>
          </cell>
        </row>
        <row r="1768">
          <cell r="A1768" t="str">
            <v>_</v>
          </cell>
        </row>
        <row r="1769">
          <cell r="A1769" t="str">
            <v>_</v>
          </cell>
        </row>
        <row r="1770">
          <cell r="A1770" t="str">
            <v>_</v>
          </cell>
        </row>
        <row r="1771">
          <cell r="A1771" t="str">
            <v>_</v>
          </cell>
        </row>
        <row r="1772">
          <cell r="A1772" t="str">
            <v>_</v>
          </cell>
        </row>
        <row r="1773">
          <cell r="A1773" t="str">
            <v>_</v>
          </cell>
        </row>
        <row r="1774">
          <cell r="A1774" t="str">
            <v>_</v>
          </cell>
        </row>
        <row r="1775">
          <cell r="A1775" t="str">
            <v>_</v>
          </cell>
        </row>
        <row r="1776">
          <cell r="A1776" t="str">
            <v>_</v>
          </cell>
        </row>
        <row r="1777">
          <cell r="A1777" t="str">
            <v>_</v>
          </cell>
        </row>
        <row r="1778">
          <cell r="A1778" t="str">
            <v>_</v>
          </cell>
        </row>
        <row r="1779">
          <cell r="A1779" t="str">
            <v>_</v>
          </cell>
        </row>
        <row r="1780">
          <cell r="A1780" t="str">
            <v>_</v>
          </cell>
        </row>
        <row r="1781">
          <cell r="A1781" t="str">
            <v>_</v>
          </cell>
        </row>
        <row r="1782">
          <cell r="A1782" t="str">
            <v>_</v>
          </cell>
        </row>
        <row r="1783">
          <cell r="A1783" t="str">
            <v>_</v>
          </cell>
        </row>
        <row r="1784">
          <cell r="A1784" t="str">
            <v>_</v>
          </cell>
        </row>
        <row r="1785">
          <cell r="A1785" t="str">
            <v>_</v>
          </cell>
        </row>
        <row r="1786">
          <cell r="A1786" t="str">
            <v>_</v>
          </cell>
        </row>
        <row r="1787">
          <cell r="A1787" t="str">
            <v>_</v>
          </cell>
        </row>
        <row r="1788">
          <cell r="A1788" t="str">
            <v>_</v>
          </cell>
        </row>
        <row r="1789">
          <cell r="A1789" t="str">
            <v>_</v>
          </cell>
        </row>
        <row r="1790">
          <cell r="A1790" t="str">
            <v>_</v>
          </cell>
        </row>
        <row r="1791">
          <cell r="A1791" t="str">
            <v>_</v>
          </cell>
        </row>
        <row r="1792">
          <cell r="A1792" t="str">
            <v>_</v>
          </cell>
        </row>
        <row r="1793">
          <cell r="A1793" t="str">
            <v>_</v>
          </cell>
        </row>
        <row r="1794">
          <cell r="A1794" t="str">
            <v>_</v>
          </cell>
        </row>
        <row r="1795">
          <cell r="A1795" t="str">
            <v>_</v>
          </cell>
        </row>
        <row r="1796">
          <cell r="A1796" t="str">
            <v>_</v>
          </cell>
        </row>
        <row r="1797">
          <cell r="A1797" t="str">
            <v>_</v>
          </cell>
        </row>
        <row r="1798">
          <cell r="A1798" t="str">
            <v>_</v>
          </cell>
        </row>
        <row r="1799">
          <cell r="A1799" t="str">
            <v>_</v>
          </cell>
        </row>
        <row r="1800">
          <cell r="A1800" t="str">
            <v>_</v>
          </cell>
        </row>
        <row r="1801">
          <cell r="A1801" t="str">
            <v>_</v>
          </cell>
        </row>
        <row r="1802">
          <cell r="A1802" t="str">
            <v>_</v>
          </cell>
        </row>
        <row r="1803">
          <cell r="A1803" t="str">
            <v>_</v>
          </cell>
        </row>
        <row r="1804">
          <cell r="A1804" t="str">
            <v>_</v>
          </cell>
        </row>
        <row r="1805">
          <cell r="A1805" t="str">
            <v>_</v>
          </cell>
        </row>
        <row r="1806">
          <cell r="A1806" t="str">
            <v>_</v>
          </cell>
        </row>
        <row r="1807">
          <cell r="A1807" t="str">
            <v>_</v>
          </cell>
        </row>
        <row r="1808">
          <cell r="A1808" t="str">
            <v>_</v>
          </cell>
        </row>
        <row r="1809">
          <cell r="A1809" t="str">
            <v>_</v>
          </cell>
        </row>
        <row r="1810">
          <cell r="A1810" t="str">
            <v>_</v>
          </cell>
        </row>
        <row r="1811">
          <cell r="A1811" t="str">
            <v>_</v>
          </cell>
        </row>
        <row r="1812">
          <cell r="A1812" t="str">
            <v>_</v>
          </cell>
        </row>
        <row r="1813">
          <cell r="A1813" t="str">
            <v>_</v>
          </cell>
        </row>
        <row r="1814">
          <cell r="A1814" t="str">
            <v>_</v>
          </cell>
        </row>
        <row r="1815">
          <cell r="A1815" t="str">
            <v>_</v>
          </cell>
        </row>
        <row r="1816">
          <cell r="A1816" t="str">
            <v>_</v>
          </cell>
        </row>
        <row r="1817">
          <cell r="A1817" t="str">
            <v>_</v>
          </cell>
        </row>
        <row r="1818">
          <cell r="A1818" t="str">
            <v>_</v>
          </cell>
        </row>
        <row r="1819">
          <cell r="A1819" t="str">
            <v>_</v>
          </cell>
        </row>
        <row r="1820">
          <cell r="A1820" t="str">
            <v>_</v>
          </cell>
        </row>
        <row r="1821">
          <cell r="A1821" t="str">
            <v>_</v>
          </cell>
        </row>
        <row r="1822">
          <cell r="A1822" t="str">
            <v>_</v>
          </cell>
        </row>
        <row r="1823">
          <cell r="A1823" t="str">
            <v>_</v>
          </cell>
        </row>
        <row r="1824">
          <cell r="A1824" t="str">
            <v>_</v>
          </cell>
        </row>
        <row r="1825">
          <cell r="A1825" t="str">
            <v>_</v>
          </cell>
        </row>
        <row r="1826">
          <cell r="A1826" t="str">
            <v>_</v>
          </cell>
        </row>
        <row r="1827">
          <cell r="A1827" t="str">
            <v>_</v>
          </cell>
        </row>
        <row r="1828">
          <cell r="A1828" t="str">
            <v>_</v>
          </cell>
        </row>
        <row r="1829">
          <cell r="A1829" t="str">
            <v>_</v>
          </cell>
        </row>
        <row r="1830">
          <cell r="A1830" t="str">
            <v>_</v>
          </cell>
        </row>
        <row r="1831">
          <cell r="A1831" t="str">
            <v>_</v>
          </cell>
        </row>
        <row r="1832">
          <cell r="A1832" t="str">
            <v>_</v>
          </cell>
        </row>
        <row r="1833">
          <cell r="A1833" t="str">
            <v>_</v>
          </cell>
        </row>
        <row r="1834">
          <cell r="A1834" t="str">
            <v>_</v>
          </cell>
        </row>
        <row r="1835">
          <cell r="A1835" t="str">
            <v>_</v>
          </cell>
        </row>
        <row r="1836">
          <cell r="A1836" t="str">
            <v>_</v>
          </cell>
        </row>
        <row r="1837">
          <cell r="A1837" t="str">
            <v>_</v>
          </cell>
        </row>
        <row r="1838">
          <cell r="A1838" t="str">
            <v>_</v>
          </cell>
        </row>
        <row r="1839">
          <cell r="A1839" t="str">
            <v>_</v>
          </cell>
        </row>
        <row r="1840">
          <cell r="A1840" t="str">
            <v>_</v>
          </cell>
        </row>
        <row r="1841">
          <cell r="A1841" t="str">
            <v>_</v>
          </cell>
        </row>
        <row r="1842">
          <cell r="A1842" t="str">
            <v>_</v>
          </cell>
        </row>
        <row r="1843">
          <cell r="A1843" t="str">
            <v>_</v>
          </cell>
        </row>
        <row r="1844">
          <cell r="A1844" t="str">
            <v>_</v>
          </cell>
        </row>
        <row r="1845">
          <cell r="A1845" t="str">
            <v>_</v>
          </cell>
        </row>
        <row r="1846">
          <cell r="A1846" t="str">
            <v>_</v>
          </cell>
        </row>
        <row r="1847">
          <cell r="A1847" t="str">
            <v>_</v>
          </cell>
        </row>
        <row r="1848">
          <cell r="A1848" t="str">
            <v>_</v>
          </cell>
        </row>
        <row r="1849">
          <cell r="A1849" t="str">
            <v>_</v>
          </cell>
        </row>
        <row r="1850">
          <cell r="A1850" t="str">
            <v>_</v>
          </cell>
        </row>
        <row r="1851">
          <cell r="A1851" t="str">
            <v>_</v>
          </cell>
        </row>
        <row r="1852">
          <cell r="A1852" t="str">
            <v>_</v>
          </cell>
        </row>
        <row r="1853">
          <cell r="A1853" t="str">
            <v>_</v>
          </cell>
        </row>
        <row r="1854">
          <cell r="A1854" t="str">
            <v>_</v>
          </cell>
        </row>
        <row r="1855">
          <cell r="A1855" t="str">
            <v>_</v>
          </cell>
        </row>
        <row r="1856">
          <cell r="A1856" t="str">
            <v>_</v>
          </cell>
        </row>
        <row r="1857">
          <cell r="A1857" t="str">
            <v>_</v>
          </cell>
        </row>
        <row r="1858">
          <cell r="A1858" t="str">
            <v>_</v>
          </cell>
        </row>
        <row r="1859">
          <cell r="A1859" t="str">
            <v>_</v>
          </cell>
        </row>
        <row r="1860">
          <cell r="A1860" t="str">
            <v>_</v>
          </cell>
        </row>
        <row r="1861">
          <cell r="A1861" t="str">
            <v>_</v>
          </cell>
        </row>
        <row r="1862">
          <cell r="A1862" t="str">
            <v>_</v>
          </cell>
        </row>
        <row r="1863">
          <cell r="A1863" t="str">
            <v>_</v>
          </cell>
        </row>
        <row r="1864">
          <cell r="A1864" t="str">
            <v>_</v>
          </cell>
        </row>
        <row r="1865">
          <cell r="A1865" t="str">
            <v>_</v>
          </cell>
        </row>
        <row r="1866">
          <cell r="A1866" t="str">
            <v>_</v>
          </cell>
        </row>
        <row r="1867">
          <cell r="A1867" t="str">
            <v>_</v>
          </cell>
        </row>
        <row r="1868">
          <cell r="A1868" t="str">
            <v>_</v>
          </cell>
        </row>
        <row r="1869">
          <cell r="A1869" t="str">
            <v>_</v>
          </cell>
        </row>
        <row r="1870">
          <cell r="A1870" t="str">
            <v>_</v>
          </cell>
        </row>
        <row r="1871">
          <cell r="A1871" t="str">
            <v>_</v>
          </cell>
        </row>
        <row r="1872">
          <cell r="A1872" t="str">
            <v>_</v>
          </cell>
        </row>
        <row r="1873">
          <cell r="A1873" t="str">
            <v>_</v>
          </cell>
        </row>
        <row r="1874">
          <cell r="A1874" t="str">
            <v>_</v>
          </cell>
        </row>
        <row r="1875">
          <cell r="A1875" t="str">
            <v>_</v>
          </cell>
        </row>
        <row r="1876">
          <cell r="A1876" t="str">
            <v>_</v>
          </cell>
        </row>
        <row r="1877">
          <cell r="A1877" t="str">
            <v>_</v>
          </cell>
        </row>
        <row r="1878">
          <cell r="A1878" t="str">
            <v>_</v>
          </cell>
        </row>
        <row r="1879">
          <cell r="A1879" t="str">
            <v>_</v>
          </cell>
        </row>
        <row r="1880">
          <cell r="A1880" t="str">
            <v>_</v>
          </cell>
        </row>
        <row r="1881">
          <cell r="A1881" t="str">
            <v>_</v>
          </cell>
        </row>
        <row r="1882">
          <cell r="A1882" t="str">
            <v>_</v>
          </cell>
        </row>
        <row r="1883">
          <cell r="A1883" t="str">
            <v>_</v>
          </cell>
        </row>
        <row r="1884">
          <cell r="A1884" t="str">
            <v>_</v>
          </cell>
        </row>
        <row r="1885">
          <cell r="A1885" t="str">
            <v>_</v>
          </cell>
        </row>
        <row r="1886">
          <cell r="A1886" t="str">
            <v>_</v>
          </cell>
        </row>
        <row r="1887">
          <cell r="A1887" t="str">
            <v>_</v>
          </cell>
        </row>
        <row r="1888">
          <cell r="A1888" t="str">
            <v>_</v>
          </cell>
        </row>
        <row r="1889">
          <cell r="A1889" t="str">
            <v>_</v>
          </cell>
        </row>
        <row r="1890">
          <cell r="A1890" t="str">
            <v>_</v>
          </cell>
        </row>
        <row r="1891">
          <cell r="A1891" t="str">
            <v>_</v>
          </cell>
        </row>
        <row r="1892">
          <cell r="A1892" t="str">
            <v>_</v>
          </cell>
        </row>
        <row r="1893">
          <cell r="A1893" t="str">
            <v>_</v>
          </cell>
        </row>
        <row r="1894">
          <cell r="A1894" t="str">
            <v>_</v>
          </cell>
        </row>
        <row r="1895">
          <cell r="A1895" t="str">
            <v>_</v>
          </cell>
        </row>
        <row r="1896">
          <cell r="A1896" t="str">
            <v>_</v>
          </cell>
        </row>
        <row r="1897">
          <cell r="A1897" t="str">
            <v>_</v>
          </cell>
        </row>
        <row r="1898">
          <cell r="A1898" t="str">
            <v>_</v>
          </cell>
        </row>
        <row r="1899">
          <cell r="A1899" t="str">
            <v>_</v>
          </cell>
        </row>
        <row r="1900">
          <cell r="A1900" t="str">
            <v>_</v>
          </cell>
        </row>
        <row r="1901">
          <cell r="A1901" t="str">
            <v>_</v>
          </cell>
        </row>
        <row r="1902">
          <cell r="A1902" t="str">
            <v>_</v>
          </cell>
        </row>
        <row r="1903">
          <cell r="A1903" t="str">
            <v>_</v>
          </cell>
        </row>
        <row r="1904">
          <cell r="A1904" t="str">
            <v>_</v>
          </cell>
        </row>
        <row r="1905">
          <cell r="A1905" t="str">
            <v>_</v>
          </cell>
        </row>
        <row r="1906">
          <cell r="A1906" t="str">
            <v>_</v>
          </cell>
        </row>
        <row r="1907">
          <cell r="A1907" t="str">
            <v>_</v>
          </cell>
        </row>
        <row r="1908">
          <cell r="A1908" t="str">
            <v>_</v>
          </cell>
        </row>
        <row r="1909">
          <cell r="A1909" t="str">
            <v>_</v>
          </cell>
        </row>
        <row r="1910">
          <cell r="A1910" t="str">
            <v>_</v>
          </cell>
        </row>
        <row r="1911">
          <cell r="A1911" t="str">
            <v>_</v>
          </cell>
        </row>
        <row r="1912">
          <cell r="A1912" t="str">
            <v>_</v>
          </cell>
        </row>
        <row r="1913">
          <cell r="A1913" t="str">
            <v>_</v>
          </cell>
        </row>
        <row r="1914">
          <cell r="A1914" t="str">
            <v>_</v>
          </cell>
        </row>
        <row r="1915">
          <cell r="A1915" t="str">
            <v>_</v>
          </cell>
        </row>
        <row r="1916">
          <cell r="A1916" t="str">
            <v>_</v>
          </cell>
        </row>
        <row r="1917">
          <cell r="A1917" t="str">
            <v>_</v>
          </cell>
        </row>
        <row r="1918">
          <cell r="A1918" t="str">
            <v>_</v>
          </cell>
        </row>
        <row r="1919">
          <cell r="A1919" t="str">
            <v>_</v>
          </cell>
        </row>
        <row r="1920">
          <cell r="A1920" t="str">
            <v>_</v>
          </cell>
        </row>
        <row r="1921">
          <cell r="A1921" t="str">
            <v>_</v>
          </cell>
        </row>
        <row r="1922">
          <cell r="A1922" t="str">
            <v>_</v>
          </cell>
        </row>
        <row r="1923">
          <cell r="A1923" t="str">
            <v>_</v>
          </cell>
        </row>
        <row r="1924">
          <cell r="A1924" t="str">
            <v>_</v>
          </cell>
        </row>
        <row r="1925">
          <cell r="A1925" t="str">
            <v>_</v>
          </cell>
        </row>
        <row r="1926">
          <cell r="A1926" t="str">
            <v>_</v>
          </cell>
        </row>
        <row r="1927">
          <cell r="A1927" t="str">
            <v>_</v>
          </cell>
        </row>
        <row r="1928">
          <cell r="A1928" t="str">
            <v>_</v>
          </cell>
        </row>
        <row r="1929">
          <cell r="A1929" t="str">
            <v>_</v>
          </cell>
        </row>
        <row r="1930">
          <cell r="A1930" t="str">
            <v>_</v>
          </cell>
        </row>
        <row r="1931">
          <cell r="A1931" t="str">
            <v>_</v>
          </cell>
        </row>
        <row r="1932">
          <cell r="A1932" t="str">
            <v>_</v>
          </cell>
        </row>
        <row r="1933">
          <cell r="A1933" t="str">
            <v>_</v>
          </cell>
        </row>
        <row r="1934">
          <cell r="A1934" t="str">
            <v>_</v>
          </cell>
        </row>
        <row r="1935">
          <cell r="A1935" t="str">
            <v>_</v>
          </cell>
        </row>
        <row r="1936">
          <cell r="A1936" t="str">
            <v>_</v>
          </cell>
        </row>
        <row r="1937">
          <cell r="A1937" t="str">
            <v>_</v>
          </cell>
        </row>
        <row r="1938">
          <cell r="A1938" t="str">
            <v>_</v>
          </cell>
        </row>
        <row r="1939">
          <cell r="A1939" t="str">
            <v>_</v>
          </cell>
        </row>
        <row r="1940">
          <cell r="A1940" t="str">
            <v>_</v>
          </cell>
        </row>
        <row r="1941">
          <cell r="A1941" t="str">
            <v>_</v>
          </cell>
        </row>
        <row r="1942">
          <cell r="A1942" t="str">
            <v>_</v>
          </cell>
        </row>
        <row r="1943">
          <cell r="A1943" t="str">
            <v>_</v>
          </cell>
        </row>
        <row r="1944">
          <cell r="A1944" t="str">
            <v>_</v>
          </cell>
        </row>
        <row r="1945">
          <cell r="A1945" t="str">
            <v>_</v>
          </cell>
        </row>
        <row r="1946">
          <cell r="A1946" t="str">
            <v>_</v>
          </cell>
        </row>
        <row r="1947">
          <cell r="A1947" t="str">
            <v>_</v>
          </cell>
        </row>
        <row r="1948">
          <cell r="A1948" t="str">
            <v>_</v>
          </cell>
        </row>
        <row r="1949">
          <cell r="A1949" t="str">
            <v>_</v>
          </cell>
        </row>
        <row r="1950">
          <cell r="A1950" t="str">
            <v>_</v>
          </cell>
        </row>
        <row r="1951">
          <cell r="A1951" t="str">
            <v>_</v>
          </cell>
        </row>
        <row r="1952">
          <cell r="A1952" t="str">
            <v>_</v>
          </cell>
        </row>
        <row r="1953">
          <cell r="A1953" t="str">
            <v>_</v>
          </cell>
        </row>
        <row r="1954">
          <cell r="A1954" t="str">
            <v>_</v>
          </cell>
        </row>
        <row r="1955">
          <cell r="A1955" t="str">
            <v>_</v>
          </cell>
        </row>
        <row r="1956">
          <cell r="A1956" t="str">
            <v>_</v>
          </cell>
        </row>
        <row r="1957">
          <cell r="A1957" t="str">
            <v>_</v>
          </cell>
        </row>
        <row r="1958">
          <cell r="A1958" t="str">
            <v>_</v>
          </cell>
        </row>
        <row r="1959">
          <cell r="A1959" t="str">
            <v>_</v>
          </cell>
        </row>
        <row r="1960">
          <cell r="A1960" t="str">
            <v>_</v>
          </cell>
        </row>
        <row r="1961">
          <cell r="A1961" t="str">
            <v>_</v>
          </cell>
        </row>
        <row r="1962">
          <cell r="A1962" t="str">
            <v>_</v>
          </cell>
        </row>
        <row r="1963">
          <cell r="A1963" t="str">
            <v>_</v>
          </cell>
        </row>
        <row r="1964">
          <cell r="A1964" t="str">
            <v>_</v>
          </cell>
        </row>
        <row r="1965">
          <cell r="A1965" t="str">
            <v>_</v>
          </cell>
        </row>
        <row r="1966">
          <cell r="A1966" t="str">
            <v>_</v>
          </cell>
        </row>
        <row r="1967">
          <cell r="A1967" t="str">
            <v>_</v>
          </cell>
        </row>
        <row r="1968">
          <cell r="A1968" t="str">
            <v>_</v>
          </cell>
        </row>
        <row r="1969">
          <cell r="A1969" t="str">
            <v>_</v>
          </cell>
        </row>
        <row r="1970">
          <cell r="A1970" t="str">
            <v>_</v>
          </cell>
        </row>
        <row r="1971">
          <cell r="A1971" t="str">
            <v>_</v>
          </cell>
        </row>
        <row r="1972">
          <cell r="A1972" t="str">
            <v>_</v>
          </cell>
        </row>
        <row r="1973">
          <cell r="A1973" t="str">
            <v>_</v>
          </cell>
        </row>
        <row r="1974">
          <cell r="A1974" t="str">
            <v>_</v>
          </cell>
        </row>
        <row r="1975">
          <cell r="A1975" t="str">
            <v>_</v>
          </cell>
        </row>
        <row r="1976">
          <cell r="A1976" t="str">
            <v>_</v>
          </cell>
        </row>
        <row r="1977">
          <cell r="A1977" t="str">
            <v>_</v>
          </cell>
        </row>
        <row r="1978">
          <cell r="A1978" t="str">
            <v>_</v>
          </cell>
        </row>
        <row r="1979">
          <cell r="A1979" t="str">
            <v>_</v>
          </cell>
        </row>
        <row r="1980">
          <cell r="A1980" t="str">
            <v>_</v>
          </cell>
        </row>
        <row r="1981">
          <cell r="A1981" t="str">
            <v>_</v>
          </cell>
        </row>
        <row r="1982">
          <cell r="A1982" t="str">
            <v>_</v>
          </cell>
        </row>
        <row r="1983">
          <cell r="A1983" t="str">
            <v>_</v>
          </cell>
        </row>
        <row r="1984">
          <cell r="A1984" t="str">
            <v>_</v>
          </cell>
        </row>
        <row r="1985">
          <cell r="A1985" t="str">
            <v>_</v>
          </cell>
        </row>
        <row r="1986">
          <cell r="A1986" t="str">
            <v>_</v>
          </cell>
        </row>
        <row r="1987">
          <cell r="A1987" t="str">
            <v>_</v>
          </cell>
        </row>
        <row r="1988">
          <cell r="A1988" t="str">
            <v>_</v>
          </cell>
        </row>
        <row r="1989">
          <cell r="A1989" t="str">
            <v>_</v>
          </cell>
        </row>
        <row r="1990">
          <cell r="A1990" t="str">
            <v>_</v>
          </cell>
        </row>
        <row r="1991">
          <cell r="A1991" t="str">
            <v>_</v>
          </cell>
        </row>
        <row r="1992">
          <cell r="A1992" t="str">
            <v>_</v>
          </cell>
        </row>
        <row r="1993">
          <cell r="A1993" t="str">
            <v>_</v>
          </cell>
        </row>
        <row r="1994">
          <cell r="A1994" t="str">
            <v>_</v>
          </cell>
        </row>
        <row r="1995">
          <cell r="A1995" t="str">
            <v>_</v>
          </cell>
        </row>
        <row r="1996">
          <cell r="A1996" t="str">
            <v>_</v>
          </cell>
        </row>
        <row r="1997">
          <cell r="A1997" t="str">
            <v>_</v>
          </cell>
        </row>
        <row r="1998">
          <cell r="A1998" t="str">
            <v>_</v>
          </cell>
        </row>
        <row r="1999">
          <cell r="A1999" t="str">
            <v>_</v>
          </cell>
        </row>
        <row r="2000">
          <cell r="A2000" t="str">
            <v>_</v>
          </cell>
        </row>
        <row r="2001">
          <cell r="A2001" t="str">
            <v>_</v>
          </cell>
        </row>
        <row r="2002">
          <cell r="A2002" t="str">
            <v>_</v>
          </cell>
        </row>
        <row r="2003">
          <cell r="A2003" t="str">
            <v>_</v>
          </cell>
        </row>
        <row r="2004">
          <cell r="A2004" t="str">
            <v>_</v>
          </cell>
        </row>
        <row r="2005">
          <cell r="A2005" t="str">
            <v>_</v>
          </cell>
        </row>
        <row r="2006">
          <cell r="A2006" t="str">
            <v>_</v>
          </cell>
        </row>
        <row r="2007">
          <cell r="A2007" t="str">
            <v>_</v>
          </cell>
        </row>
        <row r="2008">
          <cell r="A2008" t="str">
            <v>_</v>
          </cell>
        </row>
        <row r="2009">
          <cell r="A2009" t="str">
            <v>_</v>
          </cell>
        </row>
        <row r="2010">
          <cell r="A2010" t="str">
            <v>_</v>
          </cell>
        </row>
        <row r="2011">
          <cell r="A2011" t="str">
            <v>_</v>
          </cell>
        </row>
        <row r="2012">
          <cell r="A2012" t="str">
            <v>_</v>
          </cell>
        </row>
        <row r="2013">
          <cell r="A2013" t="str">
            <v>_</v>
          </cell>
        </row>
        <row r="2014">
          <cell r="A2014" t="str">
            <v>_</v>
          </cell>
        </row>
        <row r="2015">
          <cell r="A2015" t="str">
            <v>_</v>
          </cell>
        </row>
        <row r="2016">
          <cell r="A2016" t="str">
            <v>_</v>
          </cell>
        </row>
        <row r="2017">
          <cell r="A2017" t="str">
            <v>_</v>
          </cell>
        </row>
        <row r="2018">
          <cell r="A2018" t="str">
            <v>_</v>
          </cell>
        </row>
        <row r="2019">
          <cell r="A2019" t="str">
            <v>_</v>
          </cell>
        </row>
        <row r="2020">
          <cell r="A2020" t="str">
            <v>_</v>
          </cell>
        </row>
        <row r="2021">
          <cell r="A2021" t="str">
            <v>_</v>
          </cell>
        </row>
        <row r="2022">
          <cell r="A2022" t="str">
            <v>_</v>
          </cell>
        </row>
        <row r="2023">
          <cell r="A2023" t="str">
            <v>_</v>
          </cell>
        </row>
        <row r="2024">
          <cell r="A2024" t="str">
            <v>_</v>
          </cell>
        </row>
        <row r="2025">
          <cell r="A2025" t="str">
            <v>_</v>
          </cell>
        </row>
        <row r="2026">
          <cell r="A2026" t="str">
            <v>_</v>
          </cell>
        </row>
        <row r="2027">
          <cell r="A2027" t="str">
            <v>_</v>
          </cell>
        </row>
        <row r="2028">
          <cell r="A2028" t="str">
            <v>_</v>
          </cell>
        </row>
        <row r="2029">
          <cell r="A2029" t="str">
            <v>_</v>
          </cell>
        </row>
        <row r="2030">
          <cell r="A2030" t="str">
            <v>_</v>
          </cell>
        </row>
        <row r="2031">
          <cell r="A2031" t="str">
            <v>_</v>
          </cell>
        </row>
        <row r="2032">
          <cell r="A2032" t="str">
            <v>_</v>
          </cell>
        </row>
        <row r="2033">
          <cell r="A2033" t="str">
            <v>_</v>
          </cell>
        </row>
        <row r="2034">
          <cell r="A2034" t="str">
            <v>_</v>
          </cell>
        </row>
        <row r="2035">
          <cell r="A2035" t="str">
            <v>_</v>
          </cell>
        </row>
        <row r="2036">
          <cell r="A2036" t="str">
            <v>_</v>
          </cell>
        </row>
        <row r="2037">
          <cell r="A2037" t="str">
            <v>_</v>
          </cell>
        </row>
        <row r="2038">
          <cell r="A2038" t="str">
            <v>_</v>
          </cell>
        </row>
        <row r="2039">
          <cell r="A2039" t="str">
            <v>_</v>
          </cell>
        </row>
        <row r="2040">
          <cell r="A2040" t="str">
            <v>_</v>
          </cell>
        </row>
        <row r="2041">
          <cell r="A2041" t="str">
            <v>_</v>
          </cell>
        </row>
        <row r="2042">
          <cell r="A2042" t="str">
            <v>_</v>
          </cell>
        </row>
        <row r="2043">
          <cell r="A2043" t="str">
            <v>_</v>
          </cell>
        </row>
        <row r="2044">
          <cell r="A2044" t="str">
            <v>_</v>
          </cell>
        </row>
        <row r="2045">
          <cell r="A2045" t="str">
            <v>_</v>
          </cell>
        </row>
        <row r="2046">
          <cell r="A2046" t="str">
            <v>_</v>
          </cell>
        </row>
        <row r="2047">
          <cell r="A2047" t="str">
            <v>_</v>
          </cell>
        </row>
        <row r="2048">
          <cell r="A2048" t="str">
            <v>_</v>
          </cell>
        </row>
        <row r="2049">
          <cell r="A2049" t="str">
            <v>_</v>
          </cell>
        </row>
        <row r="2050">
          <cell r="A2050" t="str">
            <v>_</v>
          </cell>
        </row>
        <row r="2051">
          <cell r="A2051" t="str">
            <v>_</v>
          </cell>
        </row>
        <row r="2052">
          <cell r="A2052" t="str">
            <v>_</v>
          </cell>
        </row>
        <row r="2053">
          <cell r="A2053" t="str">
            <v>_</v>
          </cell>
        </row>
        <row r="2054">
          <cell r="A2054" t="str">
            <v>_</v>
          </cell>
        </row>
        <row r="2055">
          <cell r="A2055" t="str">
            <v>_</v>
          </cell>
        </row>
        <row r="2056">
          <cell r="A2056" t="str">
            <v>_</v>
          </cell>
        </row>
        <row r="2057">
          <cell r="A2057" t="str">
            <v>_</v>
          </cell>
        </row>
        <row r="2058">
          <cell r="A2058" t="str">
            <v>_</v>
          </cell>
        </row>
        <row r="2059">
          <cell r="A2059" t="str">
            <v>_</v>
          </cell>
        </row>
        <row r="2060">
          <cell r="A2060" t="str">
            <v>_</v>
          </cell>
        </row>
        <row r="2061">
          <cell r="A2061" t="str">
            <v>_</v>
          </cell>
        </row>
        <row r="2062">
          <cell r="A2062" t="str">
            <v>_</v>
          </cell>
        </row>
        <row r="2063">
          <cell r="A2063" t="str">
            <v>_</v>
          </cell>
        </row>
        <row r="2064">
          <cell r="A2064" t="str">
            <v>_</v>
          </cell>
        </row>
        <row r="2065">
          <cell r="A2065" t="str">
            <v>_</v>
          </cell>
        </row>
        <row r="2066">
          <cell r="A2066" t="str">
            <v>_</v>
          </cell>
        </row>
        <row r="2067">
          <cell r="A2067" t="str">
            <v>_</v>
          </cell>
        </row>
        <row r="2068">
          <cell r="A2068" t="str">
            <v>_</v>
          </cell>
        </row>
        <row r="2069">
          <cell r="A2069" t="str">
            <v>_</v>
          </cell>
        </row>
        <row r="2070">
          <cell r="A2070" t="str">
            <v>_</v>
          </cell>
        </row>
        <row r="2071">
          <cell r="A2071" t="str">
            <v>_</v>
          </cell>
        </row>
        <row r="2072">
          <cell r="A2072" t="str">
            <v>_</v>
          </cell>
        </row>
        <row r="2073">
          <cell r="A2073" t="str">
            <v>_</v>
          </cell>
        </row>
        <row r="2074">
          <cell r="A2074" t="str">
            <v>_</v>
          </cell>
        </row>
        <row r="2075">
          <cell r="A2075" t="str">
            <v>_</v>
          </cell>
        </row>
        <row r="2076">
          <cell r="A2076" t="str">
            <v>_</v>
          </cell>
        </row>
        <row r="2077">
          <cell r="A2077" t="str">
            <v>_</v>
          </cell>
        </row>
        <row r="2078">
          <cell r="A2078" t="str">
            <v>_</v>
          </cell>
        </row>
        <row r="2079">
          <cell r="A2079" t="str">
            <v>_</v>
          </cell>
        </row>
        <row r="2080">
          <cell r="A2080" t="str">
            <v>_</v>
          </cell>
        </row>
        <row r="2081">
          <cell r="A2081" t="str">
            <v>_</v>
          </cell>
        </row>
        <row r="2082">
          <cell r="A2082" t="str">
            <v>_</v>
          </cell>
        </row>
        <row r="2083">
          <cell r="A2083" t="str">
            <v>_</v>
          </cell>
        </row>
        <row r="2084">
          <cell r="A2084" t="str">
            <v>_</v>
          </cell>
        </row>
        <row r="2085">
          <cell r="A2085" t="str">
            <v>_</v>
          </cell>
        </row>
        <row r="2086">
          <cell r="A2086" t="str">
            <v>_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6">
          <cell r="G16" t="str">
            <v>оценка (2вар.)</v>
          </cell>
          <cell r="J16" t="str">
            <v>прогноз (2вар.)</v>
          </cell>
          <cell r="M16" t="str">
            <v>прогноз (2вар.)</v>
          </cell>
          <cell r="P16" t="str">
            <v>прогноз (2вар.)</v>
          </cell>
          <cell r="S16" t="str">
            <v>прогноз (2вар.)</v>
          </cell>
          <cell r="V16" t="str">
            <v>прогноз (2вар.)</v>
          </cell>
        </row>
        <row r="17">
          <cell r="J17">
            <v>0</v>
          </cell>
          <cell r="M17">
            <v>0</v>
          </cell>
          <cell r="P17">
            <v>0</v>
          </cell>
          <cell r="S17">
            <v>0</v>
          </cell>
          <cell r="V17">
            <v>0</v>
          </cell>
        </row>
        <row r="18">
          <cell r="J18">
            <v>9450</v>
          </cell>
          <cell r="M18">
            <v>9500</v>
          </cell>
          <cell r="P18">
            <v>9500</v>
          </cell>
          <cell r="S18">
            <v>9500</v>
          </cell>
          <cell r="V18">
            <v>9500</v>
          </cell>
        </row>
        <row r="19">
          <cell r="J19">
            <v>276684659.84851629</v>
          </cell>
          <cell r="M19">
            <v>237099231.27942562</v>
          </cell>
          <cell r="P19">
            <v>202476802.87230435</v>
          </cell>
          <cell r="S19">
            <v>188386004.4359917</v>
          </cell>
          <cell r="V19">
            <v>174332803.37921235</v>
          </cell>
        </row>
        <row r="20">
          <cell r="J20">
            <v>66797737.774099998</v>
          </cell>
          <cell r="M20">
            <v>62089459.826666668</v>
          </cell>
          <cell r="P20">
            <v>58663564.38666667</v>
          </cell>
          <cell r="S20">
            <v>57148357.946666665</v>
          </cell>
          <cell r="V20">
            <v>52416743.506666668</v>
          </cell>
        </row>
        <row r="21">
          <cell r="J21">
            <v>0</v>
          </cell>
          <cell r="M21">
            <v>0</v>
          </cell>
          <cell r="P21">
            <v>0</v>
          </cell>
          <cell r="S21">
            <v>0</v>
          </cell>
          <cell r="V21">
            <v>0</v>
          </cell>
        </row>
        <row r="22">
          <cell r="J22">
            <v>0</v>
          </cell>
          <cell r="M22">
            <v>0</v>
          </cell>
          <cell r="P22">
            <v>0</v>
          </cell>
          <cell r="S22">
            <v>0</v>
          </cell>
          <cell r="V22">
            <v>0</v>
          </cell>
        </row>
        <row r="23">
          <cell r="J23">
            <v>8746.0499999999993</v>
          </cell>
          <cell r="M23">
            <v>7843.7999999999993</v>
          </cell>
          <cell r="P23">
            <v>7090</v>
          </cell>
          <cell r="S23">
            <v>6463.4</v>
          </cell>
          <cell r="V23">
            <v>5920.9</v>
          </cell>
        </row>
        <row r="24">
          <cell r="J24">
            <v>256221819.37306535</v>
          </cell>
          <cell r="M24">
            <v>195987337.03869873</v>
          </cell>
          <cell r="P24">
            <v>151606634.16676122</v>
          </cell>
          <cell r="S24">
            <v>128951210.7944724</v>
          </cell>
          <cell r="V24">
            <v>109705727.34431495</v>
          </cell>
        </row>
        <row r="25">
          <cell r="J25">
            <v>34796773.774099998</v>
          </cell>
          <cell r="M25">
            <v>31479340</v>
          </cell>
          <cell r="P25">
            <v>29991811</v>
          </cell>
          <cell r="S25">
            <v>28520637</v>
          </cell>
          <cell r="V25">
            <v>27269409</v>
          </cell>
        </row>
        <row r="26">
          <cell r="J26">
            <v>0</v>
          </cell>
          <cell r="M26">
            <v>0</v>
          </cell>
          <cell r="P26">
            <v>0</v>
          </cell>
          <cell r="S26">
            <v>0</v>
          </cell>
          <cell r="V26">
            <v>0</v>
          </cell>
        </row>
        <row r="27">
          <cell r="J27">
            <v>70837</v>
          </cell>
          <cell r="M27">
            <v>66013</v>
          </cell>
          <cell r="P27">
            <v>61813</v>
          </cell>
          <cell r="S27">
            <v>57771</v>
          </cell>
          <cell r="V27">
            <v>54884</v>
          </cell>
        </row>
        <row r="28">
          <cell r="J28">
            <v>3100943</v>
          </cell>
          <cell r="M28">
            <v>2607856</v>
          </cell>
          <cell r="P28">
            <v>2399867</v>
          </cell>
          <cell r="S28">
            <v>2200766</v>
          </cell>
          <cell r="V28">
            <v>2036463</v>
          </cell>
        </row>
        <row r="29">
          <cell r="J29">
            <v>797</v>
          </cell>
          <cell r="M29">
            <v>784.85</v>
          </cell>
          <cell r="P29">
            <v>789.15</v>
          </cell>
          <cell r="S29">
            <v>794.55</v>
          </cell>
          <cell r="V29">
            <v>799.35</v>
          </cell>
        </row>
        <row r="30">
          <cell r="J30">
            <v>451228</v>
          </cell>
          <cell r="M30">
            <v>390978</v>
          </cell>
          <cell r="P30">
            <v>375251</v>
          </cell>
          <cell r="S30">
            <v>364325</v>
          </cell>
          <cell r="V30">
            <v>357476</v>
          </cell>
        </row>
        <row r="31">
          <cell r="J31">
            <v>922.7</v>
          </cell>
          <cell r="M31">
            <v>834</v>
          </cell>
          <cell r="P31">
            <v>780</v>
          </cell>
          <cell r="S31">
            <v>750</v>
          </cell>
          <cell r="V31">
            <v>730</v>
          </cell>
        </row>
        <row r="32">
          <cell r="J32">
            <v>572587.29410000006</v>
          </cell>
          <cell r="M32">
            <v>556158</v>
          </cell>
          <cell r="P32">
            <v>540223</v>
          </cell>
          <cell r="S32">
            <v>524765</v>
          </cell>
          <cell r="V32">
            <v>509771</v>
          </cell>
        </row>
        <row r="33">
          <cell r="J33">
            <v>160</v>
          </cell>
          <cell r="M33">
            <v>160</v>
          </cell>
          <cell r="P33">
            <v>160</v>
          </cell>
          <cell r="S33">
            <v>160</v>
          </cell>
          <cell r="V33">
            <v>160</v>
          </cell>
        </row>
        <row r="34">
          <cell r="J34">
            <v>87688.48</v>
          </cell>
          <cell r="M34">
            <v>77166</v>
          </cell>
          <cell r="P34">
            <v>73658</v>
          </cell>
          <cell r="S34">
            <v>71028</v>
          </cell>
          <cell r="V34">
            <v>69274</v>
          </cell>
        </row>
        <row r="35">
          <cell r="J35">
            <v>903</v>
          </cell>
          <cell r="M35">
            <v>910</v>
          </cell>
          <cell r="P35">
            <v>910</v>
          </cell>
          <cell r="S35">
            <v>905</v>
          </cell>
          <cell r="V35">
            <v>900</v>
          </cell>
        </row>
        <row r="36">
          <cell r="J36">
            <v>470</v>
          </cell>
          <cell r="M36">
            <v>470</v>
          </cell>
          <cell r="P36">
            <v>470</v>
          </cell>
          <cell r="S36">
            <v>470</v>
          </cell>
          <cell r="V36">
            <v>470</v>
          </cell>
        </row>
        <row r="37">
          <cell r="J37">
            <v>400</v>
          </cell>
          <cell r="M37">
            <v>400</v>
          </cell>
          <cell r="P37">
            <v>400</v>
          </cell>
          <cell r="S37">
            <v>400</v>
          </cell>
          <cell r="V37">
            <v>400</v>
          </cell>
        </row>
        <row r="38">
          <cell r="J38">
            <v>0</v>
          </cell>
          <cell r="M38">
            <v>0</v>
          </cell>
          <cell r="P38">
            <v>0</v>
          </cell>
          <cell r="S38">
            <v>0</v>
          </cell>
          <cell r="V38">
            <v>0</v>
          </cell>
        </row>
        <row r="39">
          <cell r="J39">
            <v>118999</v>
          </cell>
          <cell r="M39">
            <v>105284</v>
          </cell>
          <cell r="P39">
            <v>100612</v>
          </cell>
          <cell r="S39">
            <v>96808</v>
          </cell>
          <cell r="V39">
            <v>94372</v>
          </cell>
        </row>
        <row r="40">
          <cell r="J40">
            <v>1446</v>
          </cell>
          <cell r="M40">
            <v>1382</v>
          </cell>
          <cell r="P40">
            <v>1302</v>
          </cell>
          <cell r="S40">
            <v>1225</v>
          </cell>
          <cell r="V40">
            <v>1155</v>
          </cell>
        </row>
        <row r="41">
          <cell r="J41">
            <v>6167445</v>
          </cell>
          <cell r="M41">
            <v>5180654</v>
          </cell>
          <cell r="P41">
            <v>4662589</v>
          </cell>
          <cell r="S41">
            <v>4196330</v>
          </cell>
          <cell r="V41">
            <v>3776696</v>
          </cell>
        </row>
        <row r="42">
          <cell r="J42">
            <v>15152</v>
          </cell>
          <cell r="M42">
            <v>13827</v>
          </cell>
          <cell r="P42">
            <v>13211</v>
          </cell>
          <cell r="S42">
            <v>12631</v>
          </cell>
          <cell r="V42">
            <v>12073</v>
          </cell>
        </row>
        <row r="43">
          <cell r="J43">
            <v>10610891</v>
          </cell>
          <cell r="M43">
            <v>9537990</v>
          </cell>
          <cell r="P43">
            <v>9005579</v>
          </cell>
          <cell r="S43">
            <v>8650900</v>
          </cell>
          <cell r="V43">
            <v>8245980</v>
          </cell>
        </row>
        <row r="44">
          <cell r="J44">
            <v>586</v>
          </cell>
          <cell r="M44">
            <v>540</v>
          </cell>
          <cell r="P44">
            <v>540</v>
          </cell>
          <cell r="S44">
            <v>510</v>
          </cell>
          <cell r="V44">
            <v>480</v>
          </cell>
        </row>
        <row r="45">
          <cell r="J45">
            <v>268</v>
          </cell>
          <cell r="M45">
            <v>260</v>
          </cell>
          <cell r="P45">
            <v>260</v>
          </cell>
          <cell r="S45">
            <v>260</v>
          </cell>
          <cell r="V45">
            <v>260</v>
          </cell>
        </row>
        <row r="46">
          <cell r="J46">
            <v>134</v>
          </cell>
          <cell r="M46">
            <v>130</v>
          </cell>
          <cell r="P46">
            <v>130</v>
          </cell>
          <cell r="S46">
            <v>110</v>
          </cell>
          <cell r="V46">
            <v>90</v>
          </cell>
        </row>
        <row r="47">
          <cell r="J47">
            <v>90</v>
          </cell>
          <cell r="M47">
            <v>60</v>
          </cell>
          <cell r="P47">
            <v>60</v>
          </cell>
          <cell r="S47">
            <v>60</v>
          </cell>
          <cell r="V47">
            <v>60</v>
          </cell>
        </row>
        <row r="48">
          <cell r="J48">
            <v>44</v>
          </cell>
          <cell r="M48">
            <v>40</v>
          </cell>
          <cell r="P48">
            <v>40</v>
          </cell>
          <cell r="S48">
            <v>30</v>
          </cell>
          <cell r="V48">
            <v>20</v>
          </cell>
        </row>
        <row r="49">
          <cell r="J49">
            <v>50</v>
          </cell>
          <cell r="M49">
            <v>50</v>
          </cell>
          <cell r="P49">
            <v>50</v>
          </cell>
          <cell r="S49">
            <v>50</v>
          </cell>
          <cell r="V49">
            <v>50</v>
          </cell>
        </row>
        <row r="50">
          <cell r="J50">
            <v>354160</v>
          </cell>
          <cell r="M50">
            <v>332329</v>
          </cell>
          <cell r="P50">
            <v>332329</v>
          </cell>
          <cell r="S50">
            <v>314509</v>
          </cell>
          <cell r="V50">
            <v>296690</v>
          </cell>
        </row>
        <row r="51">
          <cell r="J51">
            <v>384</v>
          </cell>
          <cell r="M51">
            <v>382</v>
          </cell>
          <cell r="P51">
            <v>378</v>
          </cell>
          <cell r="S51">
            <v>363</v>
          </cell>
          <cell r="V51">
            <v>360</v>
          </cell>
        </row>
        <row r="52">
          <cell r="J52">
            <v>188</v>
          </cell>
          <cell r="M52">
            <v>180</v>
          </cell>
          <cell r="P52">
            <v>180</v>
          </cell>
          <cell r="S52">
            <v>180</v>
          </cell>
          <cell r="V52">
            <v>180</v>
          </cell>
        </row>
        <row r="53">
          <cell r="J53">
            <v>0</v>
          </cell>
          <cell r="M53">
            <v>0</v>
          </cell>
          <cell r="P53">
            <v>0</v>
          </cell>
          <cell r="S53">
            <v>0</v>
          </cell>
          <cell r="V53">
            <v>0</v>
          </cell>
        </row>
        <row r="54">
          <cell r="J54">
            <v>10</v>
          </cell>
          <cell r="M54">
            <v>10</v>
          </cell>
          <cell r="P54">
            <v>10</v>
          </cell>
          <cell r="S54">
            <v>10</v>
          </cell>
          <cell r="V54">
            <v>10</v>
          </cell>
        </row>
        <row r="55">
          <cell r="J55">
            <v>10</v>
          </cell>
          <cell r="M55">
            <v>10</v>
          </cell>
          <cell r="P55">
            <v>10</v>
          </cell>
          <cell r="S55">
            <v>10</v>
          </cell>
          <cell r="V55">
            <v>10</v>
          </cell>
        </row>
        <row r="56">
          <cell r="J56">
            <v>40</v>
          </cell>
          <cell r="M56">
            <v>30</v>
          </cell>
          <cell r="P56">
            <v>30</v>
          </cell>
          <cell r="S56">
            <v>30</v>
          </cell>
          <cell r="V56">
            <v>30</v>
          </cell>
        </row>
        <row r="57">
          <cell r="J57">
            <v>96</v>
          </cell>
          <cell r="M57">
            <v>95</v>
          </cell>
          <cell r="P57">
            <v>95</v>
          </cell>
          <cell r="S57">
            <v>90</v>
          </cell>
          <cell r="V57">
            <v>90</v>
          </cell>
        </row>
        <row r="58">
          <cell r="J58">
            <v>10</v>
          </cell>
          <cell r="M58">
            <v>7</v>
          </cell>
          <cell r="P58">
            <v>3</v>
          </cell>
          <cell r="S58">
            <v>3</v>
          </cell>
          <cell r="V58">
            <v>0</v>
          </cell>
        </row>
        <row r="59">
          <cell r="J59">
            <v>30</v>
          </cell>
          <cell r="M59">
            <v>0</v>
          </cell>
          <cell r="P59">
            <v>0</v>
          </cell>
          <cell r="S59">
            <v>0</v>
          </cell>
          <cell r="V59">
            <v>0</v>
          </cell>
        </row>
        <row r="60">
          <cell r="J60">
            <v>1634621</v>
          </cell>
          <cell r="M60">
            <v>1465655</v>
          </cell>
          <cell r="P60">
            <v>1402855</v>
          </cell>
          <cell r="S60">
            <v>1349435</v>
          </cell>
          <cell r="V60">
            <v>1302335</v>
          </cell>
        </row>
        <row r="61">
          <cell r="J61">
            <v>1955</v>
          </cell>
          <cell r="M61">
            <v>1863</v>
          </cell>
          <cell r="P61">
            <v>1863</v>
          </cell>
          <cell r="S61">
            <v>1809</v>
          </cell>
          <cell r="V61">
            <v>1757</v>
          </cell>
        </row>
        <row r="62">
          <cell r="J62">
            <v>983031</v>
          </cell>
          <cell r="M62">
            <v>989434</v>
          </cell>
          <cell r="P62">
            <v>1003434</v>
          </cell>
          <cell r="S62">
            <v>934434</v>
          </cell>
          <cell r="V62">
            <v>886434</v>
          </cell>
        </row>
        <row r="63">
          <cell r="J63">
            <v>0</v>
          </cell>
          <cell r="M63">
            <v>0</v>
          </cell>
          <cell r="P63">
            <v>0</v>
          </cell>
          <cell r="S63">
            <v>0</v>
          </cell>
          <cell r="V63">
            <v>0</v>
          </cell>
        </row>
        <row r="64">
          <cell r="J64">
            <v>0</v>
          </cell>
          <cell r="M64">
            <v>0</v>
          </cell>
          <cell r="P64">
            <v>0</v>
          </cell>
          <cell r="S64">
            <v>0</v>
          </cell>
          <cell r="V64">
            <v>0</v>
          </cell>
        </row>
        <row r="65">
          <cell r="J65">
            <v>357</v>
          </cell>
          <cell r="M65">
            <v>332</v>
          </cell>
          <cell r="P65">
            <v>318</v>
          </cell>
          <cell r="S65">
            <v>316</v>
          </cell>
          <cell r="V65">
            <v>311</v>
          </cell>
        </row>
        <row r="66">
          <cell r="J66">
            <v>4104478</v>
          </cell>
          <cell r="M66">
            <v>4071201</v>
          </cell>
          <cell r="P66">
            <v>4227358</v>
          </cell>
          <cell r="S66">
            <v>4308676</v>
          </cell>
          <cell r="V66">
            <v>4334958</v>
          </cell>
        </row>
        <row r="67">
          <cell r="J67">
            <v>0</v>
          </cell>
          <cell r="M67">
            <v>0</v>
          </cell>
          <cell r="P67">
            <v>0</v>
          </cell>
          <cell r="S67">
            <v>0</v>
          </cell>
          <cell r="V67">
            <v>0</v>
          </cell>
        </row>
        <row r="68">
          <cell r="J68">
            <v>2641379</v>
          </cell>
          <cell r="M68">
            <v>2139130</v>
          </cell>
          <cell r="P68">
            <v>1968475</v>
          </cell>
          <cell r="S68">
            <v>1787166</v>
          </cell>
          <cell r="V68">
            <v>1684762</v>
          </cell>
        </row>
        <row r="69">
          <cell r="J69">
            <v>0</v>
          </cell>
          <cell r="M69">
            <v>0</v>
          </cell>
          <cell r="P69">
            <v>0</v>
          </cell>
          <cell r="S69">
            <v>0</v>
          </cell>
          <cell r="V69">
            <v>0</v>
          </cell>
        </row>
        <row r="70">
          <cell r="J70">
            <v>1082132</v>
          </cell>
          <cell r="M70">
            <v>1232263</v>
          </cell>
          <cell r="P70">
            <v>1116495</v>
          </cell>
          <cell r="S70">
            <v>1003141</v>
          </cell>
          <cell r="V70">
            <v>943928</v>
          </cell>
        </row>
        <row r="71">
          <cell r="J71">
            <v>0</v>
          </cell>
          <cell r="M71">
            <v>0</v>
          </cell>
          <cell r="P71">
            <v>0</v>
          </cell>
          <cell r="S71">
            <v>0</v>
          </cell>
          <cell r="V71">
            <v>0</v>
          </cell>
        </row>
        <row r="72">
          <cell r="J72">
            <v>1337270</v>
          </cell>
          <cell r="M72">
            <v>1244940</v>
          </cell>
          <cell r="P72">
            <v>1228850</v>
          </cell>
          <cell r="S72">
            <v>1216830</v>
          </cell>
          <cell r="V72">
            <v>1204410</v>
          </cell>
        </row>
        <row r="73">
          <cell r="J73">
            <v>0</v>
          </cell>
          <cell r="M73">
            <v>0</v>
          </cell>
          <cell r="P73">
            <v>0</v>
          </cell>
          <cell r="S73">
            <v>0</v>
          </cell>
          <cell r="V73">
            <v>0</v>
          </cell>
        </row>
        <row r="74">
          <cell r="J74">
            <v>1549921</v>
          </cell>
          <cell r="M74">
            <v>1548302</v>
          </cell>
          <cell r="P74">
            <v>1554236</v>
          </cell>
          <cell r="S74">
            <v>1501524</v>
          </cell>
          <cell r="V74">
            <v>1525860</v>
          </cell>
        </row>
        <row r="75">
          <cell r="J75">
            <v>0</v>
          </cell>
          <cell r="M75">
            <v>0</v>
          </cell>
          <cell r="P75">
            <v>0</v>
          </cell>
          <cell r="S75">
            <v>0</v>
          </cell>
          <cell r="V75">
            <v>0</v>
          </cell>
        </row>
        <row r="76">
          <cell r="J76">
            <v>0</v>
          </cell>
          <cell r="M76">
            <v>0</v>
          </cell>
          <cell r="P76">
            <v>0</v>
          </cell>
          <cell r="S76">
            <v>0</v>
          </cell>
          <cell r="V76">
            <v>0</v>
          </cell>
        </row>
        <row r="77">
          <cell r="J77">
            <v>0</v>
          </cell>
          <cell r="M77">
            <v>0</v>
          </cell>
          <cell r="P77">
            <v>0</v>
          </cell>
          <cell r="S77">
            <v>0</v>
          </cell>
          <cell r="V77">
            <v>0</v>
          </cell>
        </row>
        <row r="78">
          <cell r="J78">
            <v>703.95</v>
          </cell>
          <cell r="M78">
            <v>1656.2</v>
          </cell>
          <cell r="P78">
            <v>2410</v>
          </cell>
          <cell r="S78">
            <v>3036.6</v>
          </cell>
          <cell r="V78">
            <v>3579.1</v>
          </cell>
        </row>
        <row r="79">
          <cell r="J79">
            <v>20462840.475450944</v>
          </cell>
          <cell r="M79">
            <v>40980694.507571116</v>
          </cell>
          <cell r="P79">
            <v>50828307.759208858</v>
          </cell>
          <cell r="S79">
            <v>59472067.178815752</v>
          </cell>
          <cell r="V79">
            <v>64746588.725907452</v>
          </cell>
        </row>
        <row r="80">
          <cell r="J80">
            <v>27747459</v>
          </cell>
          <cell r="M80">
            <v>27334619.826666668</v>
          </cell>
          <cell r="P80">
            <v>25993753.386666667</v>
          </cell>
          <cell r="S80">
            <v>24500620.946666665</v>
          </cell>
          <cell r="V80">
            <v>21421534.506666668</v>
          </cell>
        </row>
        <row r="81">
          <cell r="J81">
            <v>0</v>
          </cell>
          <cell r="M81">
            <v>0</v>
          </cell>
          <cell r="P81">
            <v>0</v>
          </cell>
          <cell r="S81">
            <v>0</v>
          </cell>
          <cell r="V81">
            <v>0</v>
          </cell>
        </row>
        <row r="82">
          <cell r="J82">
            <v>144</v>
          </cell>
          <cell r="M82">
            <v>124</v>
          </cell>
          <cell r="P82">
            <v>118</v>
          </cell>
          <cell r="S82">
            <v>112</v>
          </cell>
          <cell r="V82">
            <v>106</v>
          </cell>
        </row>
        <row r="83">
          <cell r="J83">
            <v>144</v>
          </cell>
          <cell r="M83">
            <v>124</v>
          </cell>
          <cell r="P83">
            <v>118</v>
          </cell>
          <cell r="S83">
            <v>112</v>
          </cell>
          <cell r="V83">
            <v>106</v>
          </cell>
        </row>
        <row r="84">
          <cell r="J84">
            <v>4353068</v>
          </cell>
          <cell r="M84">
            <v>3825226.8266666667</v>
          </cell>
          <cell r="P84">
            <v>3665293.3866666667</v>
          </cell>
          <cell r="S84">
            <v>3505359.9466666668</v>
          </cell>
          <cell r="V84">
            <v>3345426.5066666668</v>
          </cell>
        </row>
        <row r="85">
          <cell r="J85">
            <v>210</v>
          </cell>
          <cell r="M85">
            <v>220</v>
          </cell>
          <cell r="P85">
            <v>210</v>
          </cell>
          <cell r="S85">
            <v>210</v>
          </cell>
          <cell r="V85">
            <v>210</v>
          </cell>
        </row>
        <row r="86">
          <cell r="J86">
            <v>210</v>
          </cell>
          <cell r="M86">
            <v>220</v>
          </cell>
          <cell r="P86">
            <v>210</v>
          </cell>
          <cell r="S86">
            <v>210</v>
          </cell>
          <cell r="V86">
            <v>210</v>
          </cell>
        </row>
        <row r="87">
          <cell r="J87">
            <v>645136</v>
          </cell>
          <cell r="M87">
            <v>674260</v>
          </cell>
          <cell r="P87">
            <v>674260</v>
          </cell>
          <cell r="S87">
            <v>674260</v>
          </cell>
          <cell r="V87">
            <v>674260</v>
          </cell>
        </row>
        <row r="88">
          <cell r="J88">
            <v>220</v>
          </cell>
          <cell r="M88">
            <v>173</v>
          </cell>
          <cell r="P88">
            <v>154</v>
          </cell>
          <cell r="S88">
            <v>142</v>
          </cell>
          <cell r="V88">
            <v>135</v>
          </cell>
        </row>
        <row r="89">
          <cell r="J89">
            <v>70</v>
          </cell>
          <cell r="M89">
            <v>70</v>
          </cell>
          <cell r="P89">
            <v>70</v>
          </cell>
          <cell r="S89">
            <v>70</v>
          </cell>
          <cell r="V89">
            <v>70</v>
          </cell>
        </row>
        <row r="90">
          <cell r="J90">
            <v>14107172</v>
          </cell>
          <cell r="M90">
            <v>14493705</v>
          </cell>
          <cell r="P90">
            <v>13249150</v>
          </cell>
          <cell r="S90">
            <v>12105601</v>
          </cell>
          <cell r="V90">
            <v>10196648</v>
          </cell>
        </row>
        <row r="91">
          <cell r="J91">
            <v>15</v>
          </cell>
          <cell r="M91">
            <v>0</v>
          </cell>
          <cell r="P91">
            <v>0</v>
          </cell>
          <cell r="S91">
            <v>0</v>
          </cell>
          <cell r="V91">
            <v>0</v>
          </cell>
        </row>
        <row r="92">
          <cell r="J92">
            <v>957633</v>
          </cell>
          <cell r="M92">
            <v>0</v>
          </cell>
          <cell r="P92">
            <v>0</v>
          </cell>
          <cell r="S92">
            <v>0</v>
          </cell>
          <cell r="V92">
            <v>0</v>
          </cell>
        </row>
        <row r="93">
          <cell r="J93">
            <v>0</v>
          </cell>
          <cell r="M93">
            <v>0</v>
          </cell>
          <cell r="P93">
            <v>0</v>
          </cell>
          <cell r="S93">
            <v>0</v>
          </cell>
          <cell r="V93">
            <v>0</v>
          </cell>
        </row>
        <row r="94">
          <cell r="J94">
            <v>7519163</v>
          </cell>
          <cell r="M94">
            <v>5613078</v>
          </cell>
          <cell r="P94">
            <v>5500000</v>
          </cell>
          <cell r="S94">
            <v>5600000</v>
          </cell>
          <cell r="V94">
            <v>5200000</v>
          </cell>
        </row>
        <row r="95">
          <cell r="J95">
            <v>0</v>
          </cell>
          <cell r="M95">
            <v>0</v>
          </cell>
          <cell r="P95">
            <v>0</v>
          </cell>
          <cell r="S95">
            <v>0</v>
          </cell>
          <cell r="V95">
            <v>0</v>
          </cell>
        </row>
        <row r="96">
          <cell r="J96">
            <v>1122920</v>
          </cell>
          <cell r="M96">
            <v>2728350</v>
          </cell>
          <cell r="P96">
            <v>2905050</v>
          </cell>
          <cell r="S96">
            <v>2615400</v>
          </cell>
          <cell r="V96">
            <v>2005200</v>
          </cell>
        </row>
        <row r="97">
          <cell r="J97">
            <v>0</v>
          </cell>
          <cell r="M97">
            <v>0</v>
          </cell>
          <cell r="P97">
            <v>0</v>
          </cell>
          <cell r="S97">
            <v>0</v>
          </cell>
          <cell r="V97">
            <v>0</v>
          </cell>
        </row>
        <row r="98">
          <cell r="J98">
            <v>8.1</v>
          </cell>
          <cell r="M98">
            <v>17.5</v>
          </cell>
          <cell r="P98">
            <v>20.8</v>
          </cell>
          <cell r="S98">
            <v>17.5</v>
          </cell>
          <cell r="V98">
            <v>18.5</v>
          </cell>
        </row>
        <row r="99">
          <cell r="J99">
            <v>0</v>
          </cell>
          <cell r="M99">
            <v>0</v>
          </cell>
          <cell r="P99">
            <v>0</v>
          </cell>
          <cell r="S99">
            <v>0</v>
          </cell>
          <cell r="V99">
            <v>0</v>
          </cell>
        </row>
        <row r="100">
          <cell r="J100">
            <v>4253505</v>
          </cell>
          <cell r="M100">
            <v>3275500</v>
          </cell>
          <cell r="P100">
            <v>2678000</v>
          </cell>
          <cell r="S100">
            <v>4127100</v>
          </cell>
          <cell r="V100">
            <v>3725800</v>
          </cell>
        </row>
        <row r="101">
          <cell r="J101">
            <v>0</v>
          </cell>
          <cell r="M101">
            <v>0</v>
          </cell>
          <cell r="P101">
            <v>0</v>
          </cell>
          <cell r="S101">
            <v>0</v>
          </cell>
          <cell r="V101">
            <v>0</v>
          </cell>
        </row>
        <row r="102">
          <cell r="J102">
            <v>15</v>
          </cell>
          <cell r="M102">
            <v>14</v>
          </cell>
          <cell r="P102">
            <v>12</v>
          </cell>
          <cell r="S102">
            <v>5</v>
          </cell>
          <cell r="V102">
            <v>5</v>
          </cell>
        </row>
        <row r="103">
          <cell r="J103">
            <v>3104449</v>
          </cell>
          <cell r="M103">
            <v>2780500</v>
          </cell>
          <cell r="P103">
            <v>2398000</v>
          </cell>
          <cell r="S103">
            <v>1165000</v>
          </cell>
          <cell r="V103">
            <v>1165000</v>
          </cell>
        </row>
        <row r="104">
          <cell r="J104">
            <v>0</v>
          </cell>
          <cell r="M104">
            <v>0</v>
          </cell>
          <cell r="P104">
            <v>0</v>
          </cell>
          <cell r="S104">
            <v>0</v>
          </cell>
          <cell r="V104">
            <v>0</v>
          </cell>
        </row>
        <row r="105">
          <cell r="J105">
            <v>1650</v>
          </cell>
          <cell r="M105">
            <v>800</v>
          </cell>
          <cell r="P105">
            <v>800</v>
          </cell>
          <cell r="S105">
            <v>200</v>
          </cell>
          <cell r="V105">
            <v>100</v>
          </cell>
        </row>
        <row r="106">
          <cell r="J106">
            <v>70</v>
          </cell>
          <cell r="M106">
            <v>150</v>
          </cell>
          <cell r="P106">
            <v>150</v>
          </cell>
          <cell r="S106">
            <v>150</v>
          </cell>
          <cell r="V106">
            <v>150</v>
          </cell>
        </row>
        <row r="107">
          <cell r="J107">
            <v>1149056</v>
          </cell>
          <cell r="M107">
            <v>495000</v>
          </cell>
          <cell r="P107">
            <v>280000</v>
          </cell>
          <cell r="S107">
            <v>100000</v>
          </cell>
          <cell r="V107">
            <v>50000</v>
          </cell>
        </row>
        <row r="108">
          <cell r="J108">
            <v>0</v>
          </cell>
          <cell r="M108">
            <v>0</v>
          </cell>
          <cell r="P108">
            <v>0</v>
          </cell>
          <cell r="S108">
            <v>15</v>
          </cell>
          <cell r="V108">
            <v>20</v>
          </cell>
        </row>
        <row r="109">
          <cell r="J109">
            <v>0</v>
          </cell>
          <cell r="M109">
            <v>0</v>
          </cell>
          <cell r="P109">
            <v>0</v>
          </cell>
          <cell r="S109">
            <v>1662100</v>
          </cell>
          <cell r="V109">
            <v>2110800</v>
          </cell>
        </row>
        <row r="110">
          <cell r="J110">
            <v>0</v>
          </cell>
          <cell r="M110">
            <v>0</v>
          </cell>
          <cell r="P110">
            <v>0</v>
          </cell>
          <cell r="S110">
            <v>0</v>
          </cell>
          <cell r="V110">
            <v>0</v>
          </cell>
        </row>
        <row r="111">
          <cell r="J111">
            <v>0</v>
          </cell>
          <cell r="M111">
            <v>0</v>
          </cell>
          <cell r="P111">
            <v>0</v>
          </cell>
          <cell r="S111">
            <v>1200000</v>
          </cell>
          <cell r="V111">
            <v>400000</v>
          </cell>
        </row>
        <row r="112">
          <cell r="J112">
            <v>0</v>
          </cell>
          <cell r="M112">
            <v>0</v>
          </cell>
          <cell r="P112">
            <v>0</v>
          </cell>
          <cell r="S112">
            <v>0</v>
          </cell>
          <cell r="V112">
            <v>0</v>
          </cell>
        </row>
        <row r="113">
          <cell r="J113">
            <v>300</v>
          </cell>
          <cell r="M113">
            <v>300</v>
          </cell>
          <cell r="P113">
            <v>300</v>
          </cell>
          <cell r="S113">
            <v>300</v>
          </cell>
          <cell r="V113">
            <v>300</v>
          </cell>
        </row>
        <row r="114">
          <cell r="J114">
            <v>0</v>
          </cell>
          <cell r="M114">
            <v>0</v>
          </cell>
          <cell r="P114">
            <v>0</v>
          </cell>
          <cell r="S114">
            <v>0</v>
          </cell>
          <cell r="V114">
            <v>0</v>
          </cell>
        </row>
        <row r="115">
          <cell r="J115">
            <v>0</v>
          </cell>
          <cell r="M115">
            <v>0</v>
          </cell>
          <cell r="P115">
            <v>0</v>
          </cell>
          <cell r="S115">
            <v>0</v>
          </cell>
          <cell r="V115">
            <v>0</v>
          </cell>
        </row>
        <row r="116">
          <cell r="J116">
            <v>0</v>
          </cell>
          <cell r="M116">
            <v>0</v>
          </cell>
          <cell r="P116">
            <v>0</v>
          </cell>
          <cell r="S116">
            <v>0</v>
          </cell>
          <cell r="V116">
            <v>0</v>
          </cell>
        </row>
        <row r="117">
          <cell r="J117">
            <v>0</v>
          </cell>
          <cell r="M117">
            <v>0</v>
          </cell>
          <cell r="P117">
            <v>0</v>
          </cell>
          <cell r="S117">
            <v>0</v>
          </cell>
          <cell r="V117">
            <v>0</v>
          </cell>
        </row>
        <row r="118">
          <cell r="J118">
            <v>0</v>
          </cell>
          <cell r="M118">
            <v>0</v>
          </cell>
          <cell r="P118">
            <v>0</v>
          </cell>
          <cell r="S118">
            <v>0</v>
          </cell>
          <cell r="V118">
            <v>0</v>
          </cell>
        </row>
        <row r="119">
          <cell r="J119">
            <v>0</v>
          </cell>
          <cell r="M119">
            <v>0</v>
          </cell>
          <cell r="P119">
            <v>0</v>
          </cell>
          <cell r="S119">
            <v>0</v>
          </cell>
          <cell r="V119">
            <v>0</v>
          </cell>
        </row>
        <row r="120">
          <cell r="J120">
            <v>0</v>
          </cell>
          <cell r="M120">
            <v>0</v>
          </cell>
          <cell r="P120">
            <v>0</v>
          </cell>
          <cell r="S120">
            <v>0</v>
          </cell>
          <cell r="V120">
            <v>0</v>
          </cell>
        </row>
        <row r="121">
          <cell r="J121">
            <v>0</v>
          </cell>
          <cell r="M121">
            <v>0</v>
          </cell>
          <cell r="P121">
            <v>0</v>
          </cell>
          <cell r="S121">
            <v>0</v>
          </cell>
          <cell r="V121">
            <v>0</v>
          </cell>
        </row>
        <row r="122">
          <cell r="J122">
            <v>0</v>
          </cell>
          <cell r="M122">
            <v>0</v>
          </cell>
          <cell r="P122">
            <v>0</v>
          </cell>
          <cell r="S122">
            <v>0</v>
          </cell>
          <cell r="V122">
            <v>0</v>
          </cell>
        </row>
        <row r="123">
          <cell r="J123">
            <v>0</v>
          </cell>
          <cell r="M123">
            <v>0</v>
          </cell>
          <cell r="P123">
            <v>0</v>
          </cell>
          <cell r="S123">
            <v>0</v>
          </cell>
          <cell r="V123">
            <v>0</v>
          </cell>
        </row>
        <row r="124">
          <cell r="J124">
            <v>0</v>
          </cell>
          <cell r="M124">
            <v>0</v>
          </cell>
          <cell r="P124">
            <v>0</v>
          </cell>
          <cell r="S124">
            <v>0</v>
          </cell>
          <cell r="V124">
            <v>0</v>
          </cell>
        </row>
        <row r="125">
          <cell r="J125">
            <v>0</v>
          </cell>
          <cell r="M125">
            <v>0</v>
          </cell>
          <cell r="P125">
            <v>0</v>
          </cell>
          <cell r="S125">
            <v>0</v>
          </cell>
          <cell r="V125">
            <v>0</v>
          </cell>
        </row>
        <row r="126">
          <cell r="J126">
            <v>0</v>
          </cell>
          <cell r="M126">
            <v>0</v>
          </cell>
          <cell r="P126">
            <v>0</v>
          </cell>
          <cell r="S126">
            <v>0</v>
          </cell>
          <cell r="V126">
            <v>0</v>
          </cell>
        </row>
        <row r="127">
          <cell r="J127">
            <v>0</v>
          </cell>
          <cell r="M127">
            <v>0</v>
          </cell>
          <cell r="P127">
            <v>0</v>
          </cell>
          <cell r="S127">
            <v>0</v>
          </cell>
          <cell r="V127">
            <v>0</v>
          </cell>
        </row>
        <row r="128">
          <cell r="J128">
            <v>0</v>
          </cell>
          <cell r="M128">
            <v>0</v>
          </cell>
          <cell r="P128">
            <v>0</v>
          </cell>
          <cell r="S128">
            <v>0</v>
          </cell>
          <cell r="V128">
            <v>0</v>
          </cell>
        </row>
        <row r="129">
          <cell r="J129">
            <v>0</v>
          </cell>
          <cell r="M129">
            <v>0</v>
          </cell>
          <cell r="P129">
            <v>0</v>
          </cell>
          <cell r="S129">
            <v>0</v>
          </cell>
          <cell r="V129">
            <v>0</v>
          </cell>
        </row>
        <row r="130">
          <cell r="J130">
            <v>0</v>
          </cell>
          <cell r="M130">
            <v>0</v>
          </cell>
          <cell r="P130">
            <v>0</v>
          </cell>
          <cell r="S130">
            <v>0</v>
          </cell>
          <cell r="V130">
            <v>0</v>
          </cell>
        </row>
        <row r="131">
          <cell r="J131">
            <v>0</v>
          </cell>
          <cell r="M131">
            <v>0</v>
          </cell>
          <cell r="P131">
            <v>0</v>
          </cell>
          <cell r="S131">
            <v>0</v>
          </cell>
          <cell r="V131">
            <v>0</v>
          </cell>
        </row>
        <row r="132">
          <cell r="J132">
            <v>0</v>
          </cell>
          <cell r="M132">
            <v>0</v>
          </cell>
          <cell r="P132">
            <v>0</v>
          </cell>
          <cell r="S132">
            <v>0</v>
          </cell>
          <cell r="V132">
            <v>0</v>
          </cell>
        </row>
        <row r="133">
          <cell r="J133">
            <v>0</v>
          </cell>
          <cell r="M133">
            <v>0</v>
          </cell>
          <cell r="P133">
            <v>0</v>
          </cell>
          <cell r="S133">
            <v>0</v>
          </cell>
          <cell r="V133">
            <v>0</v>
          </cell>
        </row>
        <row r="134">
          <cell r="J134">
            <v>0</v>
          </cell>
          <cell r="M134">
            <v>0</v>
          </cell>
          <cell r="P134">
            <v>0</v>
          </cell>
          <cell r="S134">
            <v>0</v>
          </cell>
          <cell r="V134">
            <v>0</v>
          </cell>
        </row>
        <row r="135">
          <cell r="J135">
            <v>0</v>
          </cell>
          <cell r="M135">
            <v>0</v>
          </cell>
          <cell r="P135">
            <v>0</v>
          </cell>
          <cell r="S135">
            <v>0</v>
          </cell>
          <cell r="V135">
            <v>0</v>
          </cell>
        </row>
        <row r="136">
          <cell r="J136">
            <v>0</v>
          </cell>
          <cell r="M136">
            <v>0</v>
          </cell>
          <cell r="P136">
            <v>0</v>
          </cell>
          <cell r="S136">
            <v>0</v>
          </cell>
          <cell r="V136">
            <v>0</v>
          </cell>
        </row>
        <row r="137">
          <cell r="J137">
            <v>0</v>
          </cell>
          <cell r="M137">
            <v>0</v>
          </cell>
          <cell r="P137">
            <v>0</v>
          </cell>
          <cell r="S137">
            <v>0</v>
          </cell>
          <cell r="V137">
            <v>0</v>
          </cell>
        </row>
        <row r="138">
          <cell r="J138">
            <v>0</v>
          </cell>
          <cell r="M138">
            <v>0</v>
          </cell>
          <cell r="P138">
            <v>0</v>
          </cell>
          <cell r="S138">
            <v>0</v>
          </cell>
          <cell r="V138">
            <v>0</v>
          </cell>
        </row>
        <row r="139">
          <cell r="J139">
            <v>0</v>
          </cell>
          <cell r="M139">
            <v>0</v>
          </cell>
          <cell r="P139">
            <v>0</v>
          </cell>
          <cell r="S139">
            <v>0</v>
          </cell>
          <cell r="V139">
            <v>0</v>
          </cell>
        </row>
        <row r="140">
          <cell r="J140">
            <v>0</v>
          </cell>
          <cell r="M140">
            <v>0</v>
          </cell>
          <cell r="P140">
            <v>0</v>
          </cell>
          <cell r="S140">
            <v>0</v>
          </cell>
          <cell r="V140">
            <v>0</v>
          </cell>
        </row>
        <row r="141">
          <cell r="J141">
            <v>0</v>
          </cell>
          <cell r="M141">
            <v>0</v>
          </cell>
          <cell r="P141">
            <v>0</v>
          </cell>
          <cell r="S141">
            <v>0</v>
          </cell>
          <cell r="V141">
            <v>0</v>
          </cell>
        </row>
        <row r="142">
          <cell r="J142">
            <v>0</v>
          </cell>
          <cell r="M142">
            <v>0</v>
          </cell>
          <cell r="P142">
            <v>0</v>
          </cell>
          <cell r="S142">
            <v>0</v>
          </cell>
          <cell r="V142">
            <v>0</v>
          </cell>
        </row>
        <row r="143">
          <cell r="J143">
            <v>0</v>
          </cell>
          <cell r="M143">
            <v>0</v>
          </cell>
          <cell r="P143">
            <v>0</v>
          </cell>
          <cell r="S143">
            <v>0</v>
          </cell>
          <cell r="V143">
            <v>0</v>
          </cell>
        </row>
        <row r="144">
          <cell r="J144">
            <v>0</v>
          </cell>
          <cell r="M144">
            <v>0</v>
          </cell>
          <cell r="P144">
            <v>0</v>
          </cell>
          <cell r="S144">
            <v>0</v>
          </cell>
          <cell r="V144">
            <v>0</v>
          </cell>
        </row>
        <row r="145">
          <cell r="J145">
            <v>0</v>
          </cell>
          <cell r="M145">
            <v>0</v>
          </cell>
          <cell r="P145">
            <v>0</v>
          </cell>
          <cell r="S145">
            <v>0</v>
          </cell>
          <cell r="V145">
            <v>0</v>
          </cell>
        </row>
        <row r="146">
          <cell r="J146">
            <v>0</v>
          </cell>
          <cell r="M146">
            <v>0</v>
          </cell>
          <cell r="P146">
            <v>0</v>
          </cell>
          <cell r="S146">
            <v>0</v>
          </cell>
          <cell r="V146">
            <v>0</v>
          </cell>
        </row>
        <row r="147">
          <cell r="J147">
            <v>0</v>
          </cell>
          <cell r="M147">
            <v>0</v>
          </cell>
          <cell r="P147">
            <v>0</v>
          </cell>
          <cell r="S147">
            <v>0</v>
          </cell>
          <cell r="V147">
            <v>0</v>
          </cell>
        </row>
        <row r="148">
          <cell r="J148">
            <v>0</v>
          </cell>
          <cell r="M148">
            <v>0</v>
          </cell>
          <cell r="P148">
            <v>0</v>
          </cell>
          <cell r="S148">
            <v>0</v>
          </cell>
          <cell r="V148">
            <v>0</v>
          </cell>
        </row>
        <row r="149">
          <cell r="J149">
            <v>0</v>
          </cell>
          <cell r="M149">
            <v>0</v>
          </cell>
          <cell r="P149">
            <v>0</v>
          </cell>
          <cell r="S149">
            <v>0</v>
          </cell>
          <cell r="V149">
            <v>0</v>
          </cell>
        </row>
        <row r="150">
          <cell r="J150">
            <v>0</v>
          </cell>
          <cell r="M150">
            <v>0</v>
          </cell>
          <cell r="P150">
            <v>0</v>
          </cell>
          <cell r="S150">
            <v>0</v>
          </cell>
          <cell r="V150">
            <v>0</v>
          </cell>
        </row>
        <row r="151">
          <cell r="J151">
            <v>0</v>
          </cell>
          <cell r="M151">
            <v>0</v>
          </cell>
          <cell r="P151">
            <v>0</v>
          </cell>
          <cell r="S151">
            <v>0</v>
          </cell>
          <cell r="V151">
            <v>0</v>
          </cell>
        </row>
        <row r="152">
          <cell r="J152">
            <v>0</v>
          </cell>
          <cell r="M152">
            <v>0</v>
          </cell>
          <cell r="P152">
            <v>0</v>
          </cell>
          <cell r="S152">
            <v>0</v>
          </cell>
          <cell r="V152">
            <v>0</v>
          </cell>
        </row>
        <row r="153">
          <cell r="J153">
            <v>0</v>
          </cell>
          <cell r="M153">
            <v>0</v>
          </cell>
          <cell r="P153">
            <v>0</v>
          </cell>
          <cell r="S153">
            <v>0</v>
          </cell>
          <cell r="V153">
            <v>0</v>
          </cell>
        </row>
        <row r="154">
          <cell r="J154">
            <v>0</v>
          </cell>
          <cell r="M154">
            <v>0</v>
          </cell>
          <cell r="P154">
            <v>0</v>
          </cell>
          <cell r="S154">
            <v>0</v>
          </cell>
          <cell r="V154">
            <v>0</v>
          </cell>
        </row>
        <row r="155">
          <cell r="J155">
            <v>0</v>
          </cell>
          <cell r="M155">
            <v>0</v>
          </cell>
          <cell r="P155">
            <v>0</v>
          </cell>
          <cell r="S155">
            <v>0</v>
          </cell>
          <cell r="V155">
            <v>0</v>
          </cell>
        </row>
        <row r="156">
          <cell r="J156">
            <v>0</v>
          </cell>
          <cell r="M156">
            <v>0</v>
          </cell>
          <cell r="P156">
            <v>0</v>
          </cell>
          <cell r="S156">
            <v>0</v>
          </cell>
          <cell r="V156">
            <v>0</v>
          </cell>
        </row>
        <row r="157">
          <cell r="J157">
            <v>0</v>
          </cell>
          <cell r="M157">
            <v>0</v>
          </cell>
          <cell r="P157">
            <v>0</v>
          </cell>
          <cell r="S157">
            <v>0</v>
          </cell>
          <cell r="V157">
            <v>0</v>
          </cell>
        </row>
        <row r="158">
          <cell r="J158">
            <v>0</v>
          </cell>
          <cell r="M158">
            <v>0</v>
          </cell>
          <cell r="P158">
            <v>0</v>
          </cell>
          <cell r="S158">
            <v>0</v>
          </cell>
          <cell r="V158">
            <v>0</v>
          </cell>
        </row>
        <row r="159">
          <cell r="J159">
            <v>0</v>
          </cell>
          <cell r="M159">
            <v>0</v>
          </cell>
          <cell r="P159">
            <v>0</v>
          </cell>
          <cell r="S159">
            <v>0</v>
          </cell>
          <cell r="V159">
            <v>0</v>
          </cell>
        </row>
        <row r="160">
          <cell r="J160">
            <v>0</v>
          </cell>
          <cell r="M160">
            <v>0</v>
          </cell>
          <cell r="P160">
            <v>0</v>
          </cell>
          <cell r="S160">
            <v>0</v>
          </cell>
          <cell r="V160">
            <v>0</v>
          </cell>
        </row>
        <row r="161">
          <cell r="J161">
            <v>0</v>
          </cell>
          <cell r="M161">
            <v>0</v>
          </cell>
          <cell r="P161">
            <v>0</v>
          </cell>
          <cell r="S161">
            <v>0</v>
          </cell>
          <cell r="V161">
            <v>0</v>
          </cell>
        </row>
        <row r="162">
          <cell r="J162">
            <v>0</v>
          </cell>
          <cell r="M162">
            <v>0</v>
          </cell>
          <cell r="P162">
            <v>0</v>
          </cell>
          <cell r="S162">
            <v>0</v>
          </cell>
          <cell r="V162">
            <v>0</v>
          </cell>
        </row>
        <row r="163">
          <cell r="J163">
            <v>771.98800000000006</v>
          </cell>
          <cell r="M163">
            <v>717.73</v>
          </cell>
          <cell r="P163">
            <v>667.49</v>
          </cell>
          <cell r="S163">
            <v>621.63</v>
          </cell>
          <cell r="V163">
            <v>577.71</v>
          </cell>
        </row>
        <row r="164">
          <cell r="J164">
            <v>0</v>
          </cell>
          <cell r="M164">
            <v>0</v>
          </cell>
          <cell r="P164">
            <v>0</v>
          </cell>
          <cell r="S164">
            <v>0</v>
          </cell>
          <cell r="V164">
            <v>0</v>
          </cell>
        </row>
        <row r="165">
          <cell r="J165">
            <v>194320</v>
          </cell>
          <cell r="M165">
            <v>61681</v>
          </cell>
          <cell r="P165">
            <v>96094</v>
          </cell>
          <cell r="S165">
            <v>120424</v>
          </cell>
          <cell r="V165">
            <v>34571</v>
          </cell>
        </row>
        <row r="166">
          <cell r="J166">
            <v>0</v>
          </cell>
          <cell r="M166">
            <v>0</v>
          </cell>
          <cell r="P166">
            <v>0</v>
          </cell>
          <cell r="S166">
            <v>0</v>
          </cell>
          <cell r="V166">
            <v>0</v>
          </cell>
        </row>
        <row r="167">
          <cell r="J167">
            <v>0</v>
          </cell>
          <cell r="M167">
            <v>0</v>
          </cell>
          <cell r="P167">
            <v>0</v>
          </cell>
          <cell r="S167">
            <v>0</v>
          </cell>
          <cell r="V167">
            <v>0</v>
          </cell>
        </row>
        <row r="168">
          <cell r="J168">
            <v>0</v>
          </cell>
          <cell r="M168">
            <v>0</v>
          </cell>
          <cell r="P168">
            <v>0</v>
          </cell>
          <cell r="S168">
            <v>0</v>
          </cell>
          <cell r="V168">
            <v>0</v>
          </cell>
        </row>
        <row r="169">
          <cell r="J169">
            <v>0</v>
          </cell>
          <cell r="M169">
            <v>0</v>
          </cell>
          <cell r="P169">
            <v>0</v>
          </cell>
          <cell r="S169">
            <v>0</v>
          </cell>
          <cell r="V169">
            <v>0</v>
          </cell>
        </row>
        <row r="170">
          <cell r="J170">
            <v>194320</v>
          </cell>
          <cell r="M170">
            <v>61681</v>
          </cell>
          <cell r="P170">
            <v>96094</v>
          </cell>
          <cell r="S170">
            <v>120424</v>
          </cell>
          <cell r="V170">
            <v>34571</v>
          </cell>
        </row>
        <row r="171">
          <cell r="J171">
            <v>0</v>
          </cell>
          <cell r="M171">
            <v>0</v>
          </cell>
          <cell r="P171">
            <v>0</v>
          </cell>
          <cell r="S171">
            <v>0</v>
          </cell>
          <cell r="V171">
            <v>0</v>
          </cell>
        </row>
        <row r="172">
          <cell r="J172">
            <v>30</v>
          </cell>
          <cell r="M172">
            <v>4</v>
          </cell>
          <cell r="P172">
            <v>4</v>
          </cell>
          <cell r="S172">
            <v>3</v>
          </cell>
          <cell r="V172">
            <v>3</v>
          </cell>
        </row>
        <row r="173">
          <cell r="J173">
            <v>82474</v>
          </cell>
          <cell r="M173">
            <v>15948</v>
          </cell>
          <cell r="P173">
            <v>30993</v>
          </cell>
          <cell r="S173">
            <v>25447</v>
          </cell>
          <cell r="V173">
            <v>25630</v>
          </cell>
        </row>
        <row r="174">
          <cell r="J174">
            <v>0</v>
          </cell>
          <cell r="M174">
            <v>0</v>
          </cell>
          <cell r="P174">
            <v>0</v>
          </cell>
          <cell r="S174">
            <v>0</v>
          </cell>
          <cell r="V174">
            <v>0</v>
          </cell>
        </row>
        <row r="175">
          <cell r="J175">
            <v>0</v>
          </cell>
          <cell r="M175">
            <v>0</v>
          </cell>
          <cell r="P175">
            <v>0</v>
          </cell>
          <cell r="S175">
            <v>0</v>
          </cell>
          <cell r="V175">
            <v>0</v>
          </cell>
        </row>
        <row r="176">
          <cell r="J176">
            <v>4</v>
          </cell>
          <cell r="M176">
            <v>4</v>
          </cell>
          <cell r="P176">
            <v>2</v>
          </cell>
          <cell r="S176">
            <v>3</v>
          </cell>
          <cell r="V176">
            <v>3</v>
          </cell>
        </row>
        <row r="177">
          <cell r="J177">
            <v>4</v>
          </cell>
          <cell r="M177">
            <v>4</v>
          </cell>
          <cell r="P177">
            <v>2</v>
          </cell>
          <cell r="S177">
            <v>3</v>
          </cell>
          <cell r="V177">
            <v>3</v>
          </cell>
        </row>
        <row r="178">
          <cell r="J178">
            <v>0</v>
          </cell>
          <cell r="M178">
            <v>0</v>
          </cell>
          <cell r="P178">
            <v>0</v>
          </cell>
          <cell r="S178">
            <v>0</v>
          </cell>
          <cell r="V178">
            <v>0</v>
          </cell>
        </row>
        <row r="179">
          <cell r="J179">
            <v>0</v>
          </cell>
          <cell r="M179">
            <v>0</v>
          </cell>
          <cell r="P179">
            <v>0</v>
          </cell>
          <cell r="S179">
            <v>0</v>
          </cell>
          <cell r="V179">
            <v>0</v>
          </cell>
        </row>
        <row r="180">
          <cell r="J180">
            <v>0</v>
          </cell>
          <cell r="M180">
            <v>0</v>
          </cell>
          <cell r="P180">
            <v>0</v>
          </cell>
          <cell r="S180">
            <v>0</v>
          </cell>
          <cell r="V180">
            <v>0</v>
          </cell>
        </row>
        <row r="181">
          <cell r="J181">
            <v>0</v>
          </cell>
          <cell r="M181">
            <v>0</v>
          </cell>
          <cell r="P181">
            <v>0</v>
          </cell>
          <cell r="S181">
            <v>0</v>
          </cell>
          <cell r="V181">
            <v>0</v>
          </cell>
        </row>
        <row r="182">
          <cell r="J182">
            <v>598</v>
          </cell>
          <cell r="M182">
            <v>598</v>
          </cell>
          <cell r="P182">
            <v>299</v>
          </cell>
          <cell r="S182">
            <v>448.5</v>
          </cell>
          <cell r="V182">
            <v>448.5</v>
          </cell>
        </row>
        <row r="183">
          <cell r="J183">
            <v>15</v>
          </cell>
          <cell r="M183">
            <v>6</v>
          </cell>
          <cell r="P183">
            <v>8</v>
          </cell>
          <cell r="S183">
            <v>6</v>
          </cell>
          <cell r="V183">
            <v>6</v>
          </cell>
        </row>
        <row r="184">
          <cell r="J184">
            <v>8306</v>
          </cell>
          <cell r="M184">
            <v>6534</v>
          </cell>
          <cell r="P184">
            <v>6602</v>
          </cell>
          <cell r="S184">
            <v>5181.5</v>
          </cell>
          <cell r="V184">
            <v>5181.5</v>
          </cell>
        </row>
        <row r="185">
          <cell r="J185">
            <v>0</v>
          </cell>
          <cell r="M185">
            <v>0</v>
          </cell>
          <cell r="P185">
            <v>0</v>
          </cell>
          <cell r="S185">
            <v>0</v>
          </cell>
          <cell r="V185">
            <v>0</v>
          </cell>
        </row>
        <row r="186">
          <cell r="J186">
            <v>0</v>
          </cell>
          <cell r="M186">
            <v>0</v>
          </cell>
          <cell r="P186">
            <v>0</v>
          </cell>
          <cell r="S186">
            <v>0</v>
          </cell>
          <cell r="V186">
            <v>0</v>
          </cell>
        </row>
        <row r="187">
          <cell r="J187">
            <v>8.85</v>
          </cell>
          <cell r="M187">
            <v>3</v>
          </cell>
          <cell r="P187">
            <v>5</v>
          </cell>
          <cell r="S187">
            <v>7</v>
          </cell>
          <cell r="V187">
            <v>7</v>
          </cell>
        </row>
        <row r="188">
          <cell r="J188">
            <v>99438</v>
          </cell>
          <cell r="M188">
            <v>35141</v>
          </cell>
          <cell r="P188">
            <v>54889</v>
          </cell>
          <cell r="S188">
            <v>85999</v>
          </cell>
          <cell r="V188">
            <v>0</v>
          </cell>
        </row>
        <row r="189">
          <cell r="J189">
            <v>0</v>
          </cell>
          <cell r="M189">
            <v>0</v>
          </cell>
          <cell r="P189">
            <v>0</v>
          </cell>
          <cell r="S189">
            <v>0</v>
          </cell>
          <cell r="V189">
            <v>0</v>
          </cell>
        </row>
        <row r="190">
          <cell r="J190">
            <v>1831</v>
          </cell>
          <cell r="M190">
            <v>1788</v>
          </cell>
          <cell r="P190">
            <v>1730</v>
          </cell>
          <cell r="S190">
            <v>1730</v>
          </cell>
          <cell r="V190">
            <v>1730</v>
          </cell>
        </row>
        <row r="191">
          <cell r="J191">
            <v>0</v>
          </cell>
          <cell r="M191">
            <v>0</v>
          </cell>
          <cell r="P191">
            <v>0</v>
          </cell>
          <cell r="S191">
            <v>0</v>
          </cell>
          <cell r="V191">
            <v>0</v>
          </cell>
        </row>
        <row r="192">
          <cell r="J192">
            <v>1673</v>
          </cell>
          <cell r="M192">
            <v>1672</v>
          </cell>
          <cell r="P192">
            <v>1581</v>
          </cell>
          <cell r="S192">
            <v>1618</v>
          </cell>
          <cell r="V192">
            <v>1581</v>
          </cell>
        </row>
        <row r="193">
          <cell r="J193">
            <v>0</v>
          </cell>
          <cell r="M193">
            <v>0</v>
          </cell>
          <cell r="P193">
            <v>0</v>
          </cell>
          <cell r="S193">
            <v>0</v>
          </cell>
          <cell r="V193">
            <v>0</v>
          </cell>
        </row>
        <row r="194">
          <cell r="J194">
            <v>0</v>
          </cell>
          <cell r="M194">
            <v>0</v>
          </cell>
          <cell r="P194">
            <v>0</v>
          </cell>
          <cell r="S194">
            <v>0</v>
          </cell>
          <cell r="V194">
            <v>0</v>
          </cell>
        </row>
        <row r="195">
          <cell r="J195">
            <v>0</v>
          </cell>
          <cell r="M195">
            <v>0</v>
          </cell>
          <cell r="P195">
            <v>0</v>
          </cell>
          <cell r="S195">
            <v>0</v>
          </cell>
          <cell r="V195">
            <v>0</v>
          </cell>
        </row>
        <row r="196">
          <cell r="J196">
            <v>0</v>
          </cell>
          <cell r="M196">
            <v>0</v>
          </cell>
          <cell r="P196">
            <v>0</v>
          </cell>
          <cell r="S196">
            <v>0</v>
          </cell>
          <cell r="V196">
            <v>0</v>
          </cell>
        </row>
        <row r="197">
          <cell r="J197">
            <v>0</v>
          </cell>
          <cell r="M197">
            <v>0</v>
          </cell>
          <cell r="P197">
            <v>0</v>
          </cell>
          <cell r="S197">
            <v>0</v>
          </cell>
          <cell r="V197">
            <v>0</v>
          </cell>
        </row>
        <row r="198">
          <cell r="J198">
            <v>0</v>
          </cell>
          <cell r="M198">
            <v>0</v>
          </cell>
          <cell r="P198">
            <v>0</v>
          </cell>
          <cell r="S198">
            <v>0</v>
          </cell>
          <cell r="V198">
            <v>0</v>
          </cell>
        </row>
        <row r="199">
          <cell r="J199">
            <v>0</v>
          </cell>
          <cell r="M199">
            <v>0</v>
          </cell>
          <cell r="P199">
            <v>0</v>
          </cell>
          <cell r="S199">
            <v>0</v>
          </cell>
          <cell r="V199">
            <v>0</v>
          </cell>
        </row>
        <row r="200">
          <cell r="J200">
            <v>0</v>
          </cell>
          <cell r="M200">
            <v>0</v>
          </cell>
          <cell r="P200">
            <v>0</v>
          </cell>
          <cell r="S200">
            <v>0</v>
          </cell>
          <cell r="V200">
            <v>0</v>
          </cell>
        </row>
        <row r="201">
          <cell r="J201">
            <v>0</v>
          </cell>
          <cell r="M201">
            <v>0</v>
          </cell>
          <cell r="P201">
            <v>0</v>
          </cell>
          <cell r="S201">
            <v>0</v>
          </cell>
          <cell r="V201">
            <v>0</v>
          </cell>
        </row>
        <row r="202">
          <cell r="J202">
            <v>0</v>
          </cell>
          <cell r="M202">
            <v>0</v>
          </cell>
          <cell r="P202">
            <v>0</v>
          </cell>
          <cell r="S202">
            <v>0</v>
          </cell>
          <cell r="V202">
            <v>0</v>
          </cell>
        </row>
        <row r="203">
          <cell r="J203">
            <v>0</v>
          </cell>
          <cell r="M203">
            <v>0</v>
          </cell>
          <cell r="P203">
            <v>0</v>
          </cell>
          <cell r="S203">
            <v>0</v>
          </cell>
          <cell r="V203">
            <v>0</v>
          </cell>
        </row>
        <row r="204">
          <cell r="J204">
            <v>0</v>
          </cell>
          <cell r="M204">
            <v>0</v>
          </cell>
          <cell r="P204">
            <v>0</v>
          </cell>
          <cell r="S204">
            <v>0</v>
          </cell>
          <cell r="V204">
            <v>0</v>
          </cell>
        </row>
        <row r="205">
          <cell r="J205">
            <v>0</v>
          </cell>
          <cell r="M205">
            <v>0</v>
          </cell>
          <cell r="P205">
            <v>0</v>
          </cell>
          <cell r="S205">
            <v>0</v>
          </cell>
          <cell r="V205">
            <v>0</v>
          </cell>
        </row>
        <row r="206">
          <cell r="J206">
            <v>0</v>
          </cell>
          <cell r="M206">
            <v>0</v>
          </cell>
          <cell r="P206">
            <v>0</v>
          </cell>
          <cell r="S206">
            <v>0</v>
          </cell>
          <cell r="V206">
            <v>0</v>
          </cell>
        </row>
        <row r="207">
          <cell r="J207">
            <v>0</v>
          </cell>
          <cell r="M207">
            <v>0</v>
          </cell>
          <cell r="P207">
            <v>0</v>
          </cell>
          <cell r="S207">
            <v>0</v>
          </cell>
          <cell r="V207">
            <v>0</v>
          </cell>
        </row>
        <row r="208">
          <cell r="J208">
            <v>0</v>
          </cell>
          <cell r="M208">
            <v>0</v>
          </cell>
          <cell r="P208">
            <v>0</v>
          </cell>
          <cell r="S208">
            <v>0</v>
          </cell>
          <cell r="V208">
            <v>0</v>
          </cell>
        </row>
        <row r="209">
          <cell r="J209">
            <v>0</v>
          </cell>
          <cell r="M209">
            <v>0</v>
          </cell>
          <cell r="P209">
            <v>0</v>
          </cell>
          <cell r="S209">
            <v>0</v>
          </cell>
          <cell r="V209">
            <v>0</v>
          </cell>
        </row>
        <row r="210">
          <cell r="J210">
            <v>0</v>
          </cell>
          <cell r="M210">
            <v>0</v>
          </cell>
          <cell r="P210">
            <v>0</v>
          </cell>
          <cell r="S210">
            <v>0</v>
          </cell>
          <cell r="V210">
            <v>0</v>
          </cell>
        </row>
        <row r="211">
          <cell r="J211">
            <v>0</v>
          </cell>
          <cell r="M211">
            <v>0</v>
          </cell>
          <cell r="P211">
            <v>0</v>
          </cell>
          <cell r="S211">
            <v>0</v>
          </cell>
          <cell r="V211">
            <v>0</v>
          </cell>
        </row>
        <row r="212">
          <cell r="J212">
            <v>0</v>
          </cell>
          <cell r="M212">
            <v>0</v>
          </cell>
          <cell r="P212">
            <v>0</v>
          </cell>
          <cell r="S212">
            <v>0</v>
          </cell>
          <cell r="V212">
            <v>0</v>
          </cell>
        </row>
        <row r="213">
          <cell r="J213">
            <v>0</v>
          </cell>
          <cell r="M213">
            <v>0</v>
          </cell>
          <cell r="P213">
            <v>0</v>
          </cell>
          <cell r="S213">
            <v>0</v>
          </cell>
          <cell r="V213">
            <v>0</v>
          </cell>
        </row>
        <row r="214">
          <cell r="J214">
            <v>0</v>
          </cell>
          <cell r="M214">
            <v>0</v>
          </cell>
          <cell r="P214">
            <v>0</v>
          </cell>
          <cell r="S214">
            <v>0</v>
          </cell>
          <cell r="V214">
            <v>0</v>
          </cell>
        </row>
        <row r="215">
          <cell r="J215">
            <v>0</v>
          </cell>
          <cell r="M215">
            <v>0</v>
          </cell>
          <cell r="P215">
            <v>0</v>
          </cell>
          <cell r="S215">
            <v>0</v>
          </cell>
          <cell r="V215">
            <v>0</v>
          </cell>
        </row>
        <row r="216">
          <cell r="J216">
            <v>0</v>
          </cell>
          <cell r="M216">
            <v>0</v>
          </cell>
          <cell r="P216">
            <v>0</v>
          </cell>
          <cell r="S216">
            <v>0</v>
          </cell>
          <cell r="V216">
            <v>0</v>
          </cell>
        </row>
        <row r="217">
          <cell r="J217">
            <v>0</v>
          </cell>
          <cell r="M217">
            <v>0</v>
          </cell>
          <cell r="P217">
            <v>0</v>
          </cell>
          <cell r="S217">
            <v>0</v>
          </cell>
          <cell r="V217">
            <v>0</v>
          </cell>
        </row>
        <row r="218">
          <cell r="J218">
            <v>0</v>
          </cell>
          <cell r="M218">
            <v>0</v>
          </cell>
          <cell r="P218">
            <v>0</v>
          </cell>
          <cell r="S218">
            <v>0</v>
          </cell>
          <cell r="V218">
            <v>0</v>
          </cell>
        </row>
        <row r="219">
          <cell r="J219">
            <v>0</v>
          </cell>
          <cell r="M219">
            <v>0</v>
          </cell>
          <cell r="P219">
            <v>0</v>
          </cell>
          <cell r="S219">
            <v>0</v>
          </cell>
          <cell r="V219">
            <v>0</v>
          </cell>
        </row>
        <row r="220">
          <cell r="J220">
            <v>0</v>
          </cell>
          <cell r="M220">
            <v>0</v>
          </cell>
          <cell r="P220">
            <v>0</v>
          </cell>
          <cell r="S220">
            <v>0</v>
          </cell>
          <cell r="V220">
            <v>0</v>
          </cell>
        </row>
        <row r="221">
          <cell r="J221">
            <v>0</v>
          </cell>
          <cell r="M221">
            <v>0</v>
          </cell>
          <cell r="P221">
            <v>0</v>
          </cell>
          <cell r="S221">
            <v>0</v>
          </cell>
          <cell r="V221">
            <v>0</v>
          </cell>
        </row>
        <row r="222">
          <cell r="J222">
            <v>0</v>
          </cell>
          <cell r="M222">
            <v>0</v>
          </cell>
          <cell r="P222">
            <v>0</v>
          </cell>
          <cell r="S222">
            <v>0</v>
          </cell>
          <cell r="V222">
            <v>0</v>
          </cell>
        </row>
        <row r="223">
          <cell r="J223">
            <v>0</v>
          </cell>
          <cell r="M223">
            <v>0</v>
          </cell>
          <cell r="P223">
            <v>0</v>
          </cell>
          <cell r="S223">
            <v>0</v>
          </cell>
          <cell r="V223">
            <v>0</v>
          </cell>
        </row>
        <row r="224">
          <cell r="J224">
            <v>0</v>
          </cell>
          <cell r="M224">
            <v>0</v>
          </cell>
          <cell r="P224">
            <v>0</v>
          </cell>
          <cell r="S224">
            <v>0</v>
          </cell>
          <cell r="V224">
            <v>0</v>
          </cell>
        </row>
        <row r="225">
          <cell r="J225">
            <v>0</v>
          </cell>
          <cell r="M225">
            <v>0</v>
          </cell>
          <cell r="P225">
            <v>0</v>
          </cell>
          <cell r="S225">
            <v>0</v>
          </cell>
          <cell r="V225">
            <v>0</v>
          </cell>
        </row>
        <row r="226">
          <cell r="J226">
            <v>808.87</v>
          </cell>
          <cell r="M226">
            <v>0</v>
          </cell>
          <cell r="P226">
            <v>0</v>
          </cell>
          <cell r="S226">
            <v>0</v>
          </cell>
          <cell r="V226">
            <v>0</v>
          </cell>
        </row>
        <row r="227">
          <cell r="J227">
            <v>0</v>
          </cell>
          <cell r="M227">
            <v>0</v>
          </cell>
          <cell r="P227">
            <v>0</v>
          </cell>
          <cell r="S227">
            <v>0</v>
          </cell>
          <cell r="V227">
            <v>0</v>
          </cell>
        </row>
        <row r="228">
          <cell r="J228">
            <v>206191</v>
          </cell>
          <cell r="M228">
            <v>0</v>
          </cell>
          <cell r="P228">
            <v>0</v>
          </cell>
          <cell r="S228">
            <v>0</v>
          </cell>
          <cell r="V228">
            <v>0</v>
          </cell>
        </row>
        <row r="229">
          <cell r="J229">
            <v>0</v>
          </cell>
          <cell r="M229">
            <v>0</v>
          </cell>
          <cell r="P229">
            <v>0</v>
          </cell>
          <cell r="S229">
            <v>0</v>
          </cell>
          <cell r="V229">
            <v>0</v>
          </cell>
        </row>
        <row r="230">
          <cell r="J230">
            <v>0</v>
          </cell>
          <cell r="M230">
            <v>0</v>
          </cell>
          <cell r="P230">
            <v>0</v>
          </cell>
          <cell r="S230">
            <v>0</v>
          </cell>
          <cell r="V230">
            <v>0</v>
          </cell>
        </row>
        <row r="231">
          <cell r="J231">
            <v>0</v>
          </cell>
          <cell r="M231">
            <v>0</v>
          </cell>
          <cell r="P231">
            <v>0</v>
          </cell>
          <cell r="S231">
            <v>0</v>
          </cell>
          <cell r="V231">
            <v>0</v>
          </cell>
        </row>
        <row r="232">
          <cell r="J232">
            <v>0</v>
          </cell>
          <cell r="M232">
            <v>0</v>
          </cell>
          <cell r="P232">
            <v>0</v>
          </cell>
          <cell r="S232">
            <v>0</v>
          </cell>
          <cell r="V232">
            <v>0</v>
          </cell>
        </row>
        <row r="233">
          <cell r="J233">
            <v>206191</v>
          </cell>
          <cell r="M233">
            <v>0</v>
          </cell>
          <cell r="P233">
            <v>0</v>
          </cell>
          <cell r="S233">
            <v>0</v>
          </cell>
          <cell r="V233">
            <v>0</v>
          </cell>
        </row>
        <row r="234">
          <cell r="J234">
            <v>0</v>
          </cell>
          <cell r="M234">
            <v>0</v>
          </cell>
          <cell r="P234">
            <v>0</v>
          </cell>
          <cell r="S234">
            <v>0</v>
          </cell>
          <cell r="V234">
            <v>0</v>
          </cell>
        </row>
        <row r="235">
          <cell r="J235">
            <v>0</v>
          </cell>
          <cell r="M235">
            <v>0</v>
          </cell>
          <cell r="P235">
            <v>0</v>
          </cell>
          <cell r="S235">
            <v>0</v>
          </cell>
          <cell r="V235">
            <v>0</v>
          </cell>
        </row>
        <row r="236">
          <cell r="J236">
            <v>115428</v>
          </cell>
          <cell r="M236">
            <v>0</v>
          </cell>
          <cell r="P236">
            <v>0</v>
          </cell>
          <cell r="S236">
            <v>0</v>
          </cell>
          <cell r="V236">
            <v>0</v>
          </cell>
        </row>
        <row r="237">
          <cell r="J237">
            <v>0</v>
          </cell>
          <cell r="M237">
            <v>0</v>
          </cell>
          <cell r="P237">
            <v>0</v>
          </cell>
          <cell r="S237">
            <v>0</v>
          </cell>
          <cell r="V237">
            <v>0</v>
          </cell>
        </row>
        <row r="238">
          <cell r="J238">
            <v>90763</v>
          </cell>
          <cell r="M238">
            <v>0</v>
          </cell>
          <cell r="P238">
            <v>0</v>
          </cell>
          <cell r="S238">
            <v>0</v>
          </cell>
          <cell r="V238">
            <v>0</v>
          </cell>
        </row>
        <row r="239">
          <cell r="J239">
            <v>0</v>
          </cell>
          <cell r="M239">
            <v>0</v>
          </cell>
          <cell r="P239">
            <v>0</v>
          </cell>
          <cell r="S239">
            <v>0</v>
          </cell>
          <cell r="V239">
            <v>0</v>
          </cell>
        </row>
        <row r="240">
          <cell r="J240">
            <v>0</v>
          </cell>
          <cell r="M240">
            <v>0</v>
          </cell>
          <cell r="P240">
            <v>0</v>
          </cell>
          <cell r="S240">
            <v>0</v>
          </cell>
          <cell r="V240">
            <v>0</v>
          </cell>
        </row>
        <row r="241">
          <cell r="J241">
            <v>0</v>
          </cell>
          <cell r="M241">
            <v>0</v>
          </cell>
          <cell r="P241">
            <v>0</v>
          </cell>
          <cell r="S241">
            <v>0</v>
          </cell>
          <cell r="V241">
            <v>0</v>
          </cell>
        </row>
        <row r="242">
          <cell r="J242">
            <v>0</v>
          </cell>
          <cell r="M242">
            <v>0</v>
          </cell>
          <cell r="P242">
            <v>0</v>
          </cell>
          <cell r="S242">
            <v>0</v>
          </cell>
          <cell r="V242">
            <v>0</v>
          </cell>
        </row>
        <row r="243">
          <cell r="J243">
            <v>0</v>
          </cell>
          <cell r="M243">
            <v>0</v>
          </cell>
          <cell r="P243">
            <v>0</v>
          </cell>
          <cell r="S243">
            <v>0</v>
          </cell>
          <cell r="V243">
            <v>0</v>
          </cell>
        </row>
        <row r="244">
          <cell r="J244">
            <v>0</v>
          </cell>
          <cell r="M244">
            <v>0</v>
          </cell>
          <cell r="P244">
            <v>0</v>
          </cell>
          <cell r="S244">
            <v>0</v>
          </cell>
          <cell r="V244">
            <v>0</v>
          </cell>
        </row>
        <row r="245">
          <cell r="J245">
            <v>0</v>
          </cell>
          <cell r="M245">
            <v>0</v>
          </cell>
          <cell r="P245">
            <v>0</v>
          </cell>
          <cell r="S245">
            <v>0</v>
          </cell>
          <cell r="V245">
            <v>0</v>
          </cell>
        </row>
        <row r="246">
          <cell r="J246">
            <v>0</v>
          </cell>
          <cell r="M246">
            <v>0</v>
          </cell>
          <cell r="P246">
            <v>0</v>
          </cell>
          <cell r="S246">
            <v>0</v>
          </cell>
          <cell r="V246">
            <v>0</v>
          </cell>
        </row>
        <row r="247">
          <cell r="J247">
            <v>0</v>
          </cell>
          <cell r="M247">
            <v>0</v>
          </cell>
          <cell r="P247">
            <v>0</v>
          </cell>
          <cell r="S247">
            <v>0</v>
          </cell>
          <cell r="V247">
            <v>0</v>
          </cell>
        </row>
        <row r="248">
          <cell r="J248">
            <v>0</v>
          </cell>
          <cell r="M248">
            <v>0</v>
          </cell>
          <cell r="P248">
            <v>0</v>
          </cell>
          <cell r="S248">
            <v>0</v>
          </cell>
          <cell r="V248">
            <v>0</v>
          </cell>
        </row>
        <row r="249">
          <cell r="J249">
            <v>0</v>
          </cell>
          <cell r="M249">
            <v>0</v>
          </cell>
          <cell r="P249">
            <v>0</v>
          </cell>
          <cell r="S249">
            <v>0</v>
          </cell>
          <cell r="V249">
            <v>0</v>
          </cell>
        </row>
        <row r="250">
          <cell r="J250">
            <v>0</v>
          </cell>
          <cell r="M250">
            <v>0</v>
          </cell>
          <cell r="P250">
            <v>0</v>
          </cell>
          <cell r="S250">
            <v>0</v>
          </cell>
          <cell r="V250">
            <v>0</v>
          </cell>
        </row>
        <row r="251">
          <cell r="J251">
            <v>0</v>
          </cell>
          <cell r="M251">
            <v>0</v>
          </cell>
          <cell r="P251">
            <v>0</v>
          </cell>
          <cell r="S251">
            <v>0</v>
          </cell>
          <cell r="V251">
            <v>0</v>
          </cell>
        </row>
        <row r="252">
          <cell r="J252">
            <v>0</v>
          </cell>
          <cell r="M252">
            <v>0</v>
          </cell>
          <cell r="P252">
            <v>0</v>
          </cell>
          <cell r="S252">
            <v>0</v>
          </cell>
          <cell r="V252">
            <v>0</v>
          </cell>
        </row>
        <row r="253">
          <cell r="J253">
            <v>0</v>
          </cell>
          <cell r="M253">
            <v>0</v>
          </cell>
          <cell r="P253">
            <v>0</v>
          </cell>
          <cell r="S253">
            <v>0</v>
          </cell>
          <cell r="V253">
            <v>0</v>
          </cell>
        </row>
        <row r="254">
          <cell r="J254">
            <v>0</v>
          </cell>
          <cell r="M254">
            <v>0</v>
          </cell>
          <cell r="P254">
            <v>0</v>
          </cell>
          <cell r="S254">
            <v>0</v>
          </cell>
          <cell r="V254">
            <v>0</v>
          </cell>
        </row>
        <row r="255">
          <cell r="J255">
            <v>0</v>
          </cell>
          <cell r="M255">
            <v>0</v>
          </cell>
          <cell r="P255">
            <v>0</v>
          </cell>
          <cell r="S255">
            <v>0</v>
          </cell>
          <cell r="V255">
            <v>0</v>
          </cell>
        </row>
        <row r="256">
          <cell r="J256">
            <v>0</v>
          </cell>
          <cell r="M256">
            <v>0</v>
          </cell>
          <cell r="P256">
            <v>0</v>
          </cell>
          <cell r="S256">
            <v>0</v>
          </cell>
          <cell r="V256">
            <v>0</v>
          </cell>
        </row>
        <row r="257">
          <cell r="J257">
            <v>0</v>
          </cell>
          <cell r="M257">
            <v>0</v>
          </cell>
          <cell r="P257">
            <v>0</v>
          </cell>
          <cell r="S257">
            <v>0</v>
          </cell>
          <cell r="V257">
            <v>0</v>
          </cell>
        </row>
        <row r="258">
          <cell r="J258">
            <v>0</v>
          </cell>
          <cell r="M258">
            <v>0</v>
          </cell>
          <cell r="P258">
            <v>0</v>
          </cell>
          <cell r="S258">
            <v>0</v>
          </cell>
          <cell r="V258">
            <v>0</v>
          </cell>
        </row>
        <row r="259">
          <cell r="J259">
            <v>0</v>
          </cell>
          <cell r="M259">
            <v>0</v>
          </cell>
          <cell r="P259">
            <v>0</v>
          </cell>
          <cell r="S259">
            <v>0</v>
          </cell>
          <cell r="V259">
            <v>0</v>
          </cell>
        </row>
        <row r="260">
          <cell r="J260">
            <v>0</v>
          </cell>
          <cell r="M260">
            <v>0</v>
          </cell>
          <cell r="P260">
            <v>0</v>
          </cell>
          <cell r="S260">
            <v>0</v>
          </cell>
          <cell r="V260">
            <v>0</v>
          </cell>
        </row>
        <row r="261">
          <cell r="J261">
            <v>0</v>
          </cell>
          <cell r="M261">
            <v>0</v>
          </cell>
          <cell r="P261">
            <v>0</v>
          </cell>
          <cell r="S261">
            <v>0</v>
          </cell>
          <cell r="V261">
            <v>0</v>
          </cell>
        </row>
        <row r="262">
          <cell r="J262">
            <v>0</v>
          </cell>
          <cell r="M262">
            <v>0</v>
          </cell>
          <cell r="P262">
            <v>0</v>
          </cell>
          <cell r="S262">
            <v>0</v>
          </cell>
          <cell r="V262">
            <v>0</v>
          </cell>
        </row>
        <row r="263">
          <cell r="J263">
            <v>0</v>
          </cell>
          <cell r="M263">
            <v>0</v>
          </cell>
          <cell r="P263">
            <v>0</v>
          </cell>
          <cell r="S263">
            <v>0</v>
          </cell>
          <cell r="V263">
            <v>0</v>
          </cell>
        </row>
        <row r="264">
          <cell r="J264">
            <v>0</v>
          </cell>
          <cell r="M264">
            <v>0</v>
          </cell>
          <cell r="P264">
            <v>0</v>
          </cell>
          <cell r="S264">
            <v>0</v>
          </cell>
          <cell r="V264">
            <v>0</v>
          </cell>
        </row>
        <row r="265">
          <cell r="J265">
            <v>0</v>
          </cell>
          <cell r="M265">
            <v>0</v>
          </cell>
          <cell r="P265">
            <v>0</v>
          </cell>
          <cell r="S265">
            <v>0</v>
          </cell>
          <cell r="V265">
            <v>0</v>
          </cell>
        </row>
        <row r="266">
          <cell r="J266">
            <v>0</v>
          </cell>
          <cell r="M266">
            <v>0</v>
          </cell>
          <cell r="P266">
            <v>0</v>
          </cell>
          <cell r="S266">
            <v>0</v>
          </cell>
          <cell r="V266">
            <v>0</v>
          </cell>
        </row>
        <row r="267">
          <cell r="J267">
            <v>0</v>
          </cell>
          <cell r="M267">
            <v>0</v>
          </cell>
          <cell r="P267">
            <v>0</v>
          </cell>
          <cell r="S267">
            <v>0</v>
          </cell>
          <cell r="V267">
            <v>0</v>
          </cell>
        </row>
        <row r="268">
          <cell r="J268">
            <v>0</v>
          </cell>
          <cell r="M268">
            <v>0</v>
          </cell>
          <cell r="P268">
            <v>0</v>
          </cell>
          <cell r="S268">
            <v>0</v>
          </cell>
          <cell r="V268">
            <v>0</v>
          </cell>
        </row>
        <row r="269">
          <cell r="J269">
            <v>0</v>
          </cell>
          <cell r="M269">
            <v>0</v>
          </cell>
          <cell r="P269">
            <v>0</v>
          </cell>
          <cell r="S269">
            <v>0</v>
          </cell>
          <cell r="V269">
            <v>0</v>
          </cell>
        </row>
        <row r="270">
          <cell r="J270">
            <v>0</v>
          </cell>
          <cell r="M270">
            <v>0</v>
          </cell>
          <cell r="P270">
            <v>0</v>
          </cell>
          <cell r="S270">
            <v>0</v>
          </cell>
          <cell r="V270">
            <v>0</v>
          </cell>
        </row>
        <row r="271">
          <cell r="J271">
            <v>0</v>
          </cell>
          <cell r="M271">
            <v>0</v>
          </cell>
          <cell r="P271">
            <v>0</v>
          </cell>
          <cell r="S271">
            <v>0</v>
          </cell>
          <cell r="V271">
            <v>0</v>
          </cell>
        </row>
        <row r="272">
          <cell r="J272">
            <v>0</v>
          </cell>
          <cell r="M272">
            <v>0</v>
          </cell>
          <cell r="P272">
            <v>0</v>
          </cell>
          <cell r="S272">
            <v>0</v>
          </cell>
          <cell r="V272">
            <v>0</v>
          </cell>
        </row>
        <row r="273">
          <cell r="J273">
            <v>0</v>
          </cell>
          <cell r="M273">
            <v>0</v>
          </cell>
          <cell r="P273">
            <v>0</v>
          </cell>
          <cell r="S273">
            <v>0</v>
          </cell>
          <cell r="V273">
            <v>0</v>
          </cell>
        </row>
        <row r="274">
          <cell r="J274">
            <v>0</v>
          </cell>
          <cell r="M274">
            <v>0</v>
          </cell>
          <cell r="P274">
            <v>0</v>
          </cell>
          <cell r="S274">
            <v>0</v>
          </cell>
          <cell r="V274">
            <v>0</v>
          </cell>
        </row>
        <row r="275">
          <cell r="J275">
            <v>0</v>
          </cell>
          <cell r="M275">
            <v>0</v>
          </cell>
          <cell r="P275">
            <v>0</v>
          </cell>
          <cell r="S275">
            <v>0</v>
          </cell>
          <cell r="V275">
            <v>0</v>
          </cell>
        </row>
        <row r="276">
          <cell r="J276">
            <v>3900</v>
          </cell>
          <cell r="M276">
            <v>0</v>
          </cell>
          <cell r="P276">
            <v>0</v>
          </cell>
          <cell r="S276">
            <v>0</v>
          </cell>
          <cell r="V276">
            <v>0</v>
          </cell>
        </row>
        <row r="277">
          <cell r="J277">
            <v>0</v>
          </cell>
          <cell r="M277">
            <v>0</v>
          </cell>
          <cell r="P277">
            <v>0</v>
          </cell>
          <cell r="S277">
            <v>0</v>
          </cell>
          <cell r="V277">
            <v>0</v>
          </cell>
        </row>
        <row r="278">
          <cell r="J278">
            <v>564561</v>
          </cell>
          <cell r="M278">
            <v>0</v>
          </cell>
          <cell r="P278">
            <v>0</v>
          </cell>
          <cell r="S278">
            <v>0</v>
          </cell>
          <cell r="V278">
            <v>0</v>
          </cell>
        </row>
        <row r="279">
          <cell r="J279">
            <v>0</v>
          </cell>
          <cell r="M279">
            <v>0</v>
          </cell>
          <cell r="P279">
            <v>0</v>
          </cell>
          <cell r="S279">
            <v>0</v>
          </cell>
          <cell r="V279">
            <v>0</v>
          </cell>
        </row>
        <row r="280">
          <cell r="J280">
            <v>0</v>
          </cell>
          <cell r="M280">
            <v>0</v>
          </cell>
          <cell r="P280">
            <v>0</v>
          </cell>
          <cell r="S280">
            <v>0</v>
          </cell>
          <cell r="V280">
            <v>0</v>
          </cell>
        </row>
        <row r="281">
          <cell r="J281">
            <v>0</v>
          </cell>
          <cell r="M281">
            <v>0</v>
          </cell>
          <cell r="P281">
            <v>0</v>
          </cell>
          <cell r="S281">
            <v>0</v>
          </cell>
          <cell r="V281">
            <v>0</v>
          </cell>
        </row>
        <row r="282">
          <cell r="J282">
            <v>0</v>
          </cell>
          <cell r="M282">
            <v>0</v>
          </cell>
          <cell r="P282">
            <v>0</v>
          </cell>
          <cell r="S282">
            <v>0</v>
          </cell>
          <cell r="V282">
            <v>0</v>
          </cell>
        </row>
        <row r="283">
          <cell r="J283">
            <v>564561</v>
          </cell>
          <cell r="M283">
            <v>0</v>
          </cell>
          <cell r="P283">
            <v>0</v>
          </cell>
          <cell r="S283">
            <v>0</v>
          </cell>
          <cell r="V283">
            <v>0</v>
          </cell>
        </row>
        <row r="284">
          <cell r="J284">
            <v>0</v>
          </cell>
          <cell r="M284">
            <v>0</v>
          </cell>
          <cell r="P284">
            <v>0</v>
          </cell>
          <cell r="S284">
            <v>0</v>
          </cell>
          <cell r="V284">
            <v>0</v>
          </cell>
        </row>
        <row r="285">
          <cell r="J285">
            <v>36</v>
          </cell>
          <cell r="M285">
            <v>0</v>
          </cell>
          <cell r="P285">
            <v>0</v>
          </cell>
          <cell r="S285">
            <v>0</v>
          </cell>
          <cell r="V285">
            <v>0</v>
          </cell>
        </row>
        <row r="286">
          <cell r="J286">
            <v>7200</v>
          </cell>
          <cell r="M286">
            <v>0</v>
          </cell>
          <cell r="P286">
            <v>0</v>
          </cell>
          <cell r="S286">
            <v>0</v>
          </cell>
          <cell r="V286">
            <v>0</v>
          </cell>
        </row>
        <row r="287">
          <cell r="J287">
            <v>0</v>
          </cell>
          <cell r="M287">
            <v>0</v>
          </cell>
          <cell r="P287">
            <v>0</v>
          </cell>
          <cell r="S287">
            <v>0</v>
          </cell>
          <cell r="V287">
            <v>0</v>
          </cell>
        </row>
        <row r="288">
          <cell r="J288">
            <v>0</v>
          </cell>
          <cell r="M288">
            <v>0</v>
          </cell>
          <cell r="P288">
            <v>0</v>
          </cell>
          <cell r="S288">
            <v>0</v>
          </cell>
          <cell r="V288">
            <v>0</v>
          </cell>
        </row>
        <row r="289">
          <cell r="J289">
            <v>9</v>
          </cell>
          <cell r="M289">
            <v>0</v>
          </cell>
          <cell r="P289">
            <v>0</v>
          </cell>
          <cell r="S289">
            <v>0</v>
          </cell>
          <cell r="V289">
            <v>0</v>
          </cell>
        </row>
        <row r="290">
          <cell r="J290">
            <v>176534</v>
          </cell>
          <cell r="M290">
            <v>0</v>
          </cell>
          <cell r="P290">
            <v>0</v>
          </cell>
          <cell r="S290">
            <v>0</v>
          </cell>
          <cell r="V290">
            <v>0</v>
          </cell>
        </row>
        <row r="291">
          <cell r="J291">
            <v>0</v>
          </cell>
          <cell r="M291">
            <v>0</v>
          </cell>
          <cell r="P291">
            <v>0</v>
          </cell>
          <cell r="S291">
            <v>0</v>
          </cell>
          <cell r="V291">
            <v>0</v>
          </cell>
        </row>
        <row r="292">
          <cell r="J292">
            <v>379172</v>
          </cell>
          <cell r="M292">
            <v>0</v>
          </cell>
          <cell r="P292">
            <v>0</v>
          </cell>
          <cell r="S292">
            <v>0</v>
          </cell>
          <cell r="V292">
            <v>0</v>
          </cell>
        </row>
        <row r="293">
          <cell r="J293">
            <v>0</v>
          </cell>
          <cell r="M293">
            <v>0</v>
          </cell>
          <cell r="P293">
            <v>0</v>
          </cell>
          <cell r="S293">
            <v>0</v>
          </cell>
          <cell r="V293">
            <v>0</v>
          </cell>
        </row>
        <row r="294">
          <cell r="J294">
            <v>1655</v>
          </cell>
          <cell r="M294">
            <v>0</v>
          </cell>
          <cell r="P294">
            <v>0</v>
          </cell>
          <cell r="S294">
            <v>0</v>
          </cell>
          <cell r="V294">
            <v>0</v>
          </cell>
        </row>
        <row r="295">
          <cell r="J295">
            <v>0</v>
          </cell>
          <cell r="M295">
            <v>0</v>
          </cell>
          <cell r="P295">
            <v>0</v>
          </cell>
          <cell r="S295">
            <v>0</v>
          </cell>
          <cell r="V295">
            <v>0</v>
          </cell>
        </row>
        <row r="296">
          <cell r="J296">
            <v>0</v>
          </cell>
          <cell r="M296">
            <v>0</v>
          </cell>
          <cell r="P296">
            <v>0</v>
          </cell>
          <cell r="S296">
            <v>0</v>
          </cell>
          <cell r="V296">
            <v>0</v>
          </cell>
        </row>
        <row r="297">
          <cell r="J297">
            <v>0</v>
          </cell>
          <cell r="M297">
            <v>0</v>
          </cell>
          <cell r="P297">
            <v>0</v>
          </cell>
          <cell r="S297">
            <v>0</v>
          </cell>
          <cell r="V297">
            <v>0</v>
          </cell>
        </row>
        <row r="298">
          <cell r="J298">
            <v>0</v>
          </cell>
          <cell r="M298">
            <v>0</v>
          </cell>
          <cell r="P298">
            <v>0</v>
          </cell>
          <cell r="S298">
            <v>0</v>
          </cell>
          <cell r="V298">
            <v>0</v>
          </cell>
        </row>
        <row r="299">
          <cell r="J299">
            <v>0</v>
          </cell>
          <cell r="M299">
            <v>0</v>
          </cell>
          <cell r="P299">
            <v>0</v>
          </cell>
          <cell r="S299">
            <v>0</v>
          </cell>
          <cell r="V299">
            <v>0</v>
          </cell>
        </row>
        <row r="300">
          <cell r="J300">
            <v>0</v>
          </cell>
          <cell r="M300">
            <v>0</v>
          </cell>
          <cell r="P300">
            <v>0</v>
          </cell>
          <cell r="S300">
            <v>0</v>
          </cell>
          <cell r="V300">
            <v>0</v>
          </cell>
        </row>
        <row r="301">
          <cell r="J301">
            <v>0</v>
          </cell>
          <cell r="M301">
            <v>0</v>
          </cell>
          <cell r="P301">
            <v>0</v>
          </cell>
          <cell r="S301">
            <v>0</v>
          </cell>
          <cell r="V301">
            <v>0</v>
          </cell>
        </row>
        <row r="302">
          <cell r="J302">
            <v>0</v>
          </cell>
          <cell r="M302">
            <v>0</v>
          </cell>
          <cell r="P302">
            <v>0</v>
          </cell>
          <cell r="S302">
            <v>0</v>
          </cell>
          <cell r="V302">
            <v>0</v>
          </cell>
        </row>
        <row r="303">
          <cell r="J303">
            <v>0</v>
          </cell>
          <cell r="M303">
            <v>0</v>
          </cell>
          <cell r="P303">
            <v>0</v>
          </cell>
          <cell r="S303">
            <v>0</v>
          </cell>
          <cell r="V303">
            <v>0</v>
          </cell>
        </row>
        <row r="304">
          <cell r="J304">
            <v>0</v>
          </cell>
          <cell r="M304">
            <v>0</v>
          </cell>
          <cell r="P304">
            <v>0</v>
          </cell>
          <cell r="S304">
            <v>0</v>
          </cell>
          <cell r="V304">
            <v>0</v>
          </cell>
        </row>
        <row r="305">
          <cell r="J305">
            <v>0</v>
          </cell>
          <cell r="M305">
            <v>0</v>
          </cell>
          <cell r="P305">
            <v>0</v>
          </cell>
          <cell r="S305">
            <v>0</v>
          </cell>
          <cell r="V305">
            <v>0</v>
          </cell>
        </row>
        <row r="306">
          <cell r="J306">
            <v>0</v>
          </cell>
          <cell r="M306">
            <v>0</v>
          </cell>
          <cell r="P306">
            <v>0</v>
          </cell>
          <cell r="S306">
            <v>0</v>
          </cell>
          <cell r="V306">
            <v>0</v>
          </cell>
        </row>
        <row r="307">
          <cell r="J307">
            <v>0</v>
          </cell>
          <cell r="M307">
            <v>0</v>
          </cell>
          <cell r="P307">
            <v>0</v>
          </cell>
          <cell r="S307">
            <v>0</v>
          </cell>
          <cell r="V307">
            <v>0</v>
          </cell>
        </row>
        <row r="308">
          <cell r="J308">
            <v>0</v>
          </cell>
          <cell r="M308">
            <v>0</v>
          </cell>
          <cell r="P308">
            <v>0</v>
          </cell>
          <cell r="S308">
            <v>0</v>
          </cell>
          <cell r="V308">
            <v>0</v>
          </cell>
        </row>
        <row r="309">
          <cell r="J309">
            <v>0</v>
          </cell>
          <cell r="M309">
            <v>0</v>
          </cell>
          <cell r="P309">
            <v>0</v>
          </cell>
          <cell r="S309">
            <v>0</v>
          </cell>
          <cell r="V309">
            <v>0</v>
          </cell>
        </row>
        <row r="310">
          <cell r="J310">
            <v>0</v>
          </cell>
          <cell r="M310">
            <v>0</v>
          </cell>
          <cell r="P310">
            <v>0</v>
          </cell>
          <cell r="S310">
            <v>0</v>
          </cell>
          <cell r="V310">
            <v>0</v>
          </cell>
        </row>
        <row r="311">
          <cell r="J311">
            <v>0</v>
          </cell>
          <cell r="M311">
            <v>0</v>
          </cell>
          <cell r="P311">
            <v>0</v>
          </cell>
          <cell r="S311">
            <v>0</v>
          </cell>
          <cell r="V311">
            <v>0</v>
          </cell>
        </row>
        <row r="312">
          <cell r="J312">
            <v>0</v>
          </cell>
          <cell r="M312">
            <v>0</v>
          </cell>
          <cell r="P312">
            <v>0</v>
          </cell>
          <cell r="S312">
            <v>0</v>
          </cell>
          <cell r="V312">
            <v>0</v>
          </cell>
        </row>
        <row r="313">
          <cell r="J313">
            <v>0</v>
          </cell>
          <cell r="M313">
            <v>0</v>
          </cell>
          <cell r="P313">
            <v>0</v>
          </cell>
          <cell r="S313">
            <v>0</v>
          </cell>
          <cell r="V313">
            <v>0</v>
          </cell>
        </row>
        <row r="314">
          <cell r="J314">
            <v>0</v>
          </cell>
          <cell r="M314">
            <v>0</v>
          </cell>
          <cell r="P314">
            <v>0</v>
          </cell>
          <cell r="S314">
            <v>0</v>
          </cell>
          <cell r="V314">
            <v>0</v>
          </cell>
        </row>
        <row r="315">
          <cell r="J315">
            <v>0</v>
          </cell>
          <cell r="M315">
            <v>0</v>
          </cell>
          <cell r="P315">
            <v>0</v>
          </cell>
          <cell r="S315">
            <v>0</v>
          </cell>
          <cell r="V315">
            <v>0</v>
          </cell>
        </row>
        <row r="316">
          <cell r="J316">
            <v>0</v>
          </cell>
          <cell r="M316">
            <v>0</v>
          </cell>
          <cell r="P316">
            <v>0</v>
          </cell>
          <cell r="S316">
            <v>0</v>
          </cell>
          <cell r="V316">
            <v>0</v>
          </cell>
        </row>
        <row r="317">
          <cell r="J317">
            <v>0</v>
          </cell>
          <cell r="M317">
            <v>0</v>
          </cell>
          <cell r="P317">
            <v>0</v>
          </cell>
          <cell r="S317">
            <v>0</v>
          </cell>
          <cell r="V317">
            <v>0</v>
          </cell>
        </row>
        <row r="318">
          <cell r="J318">
            <v>0</v>
          </cell>
          <cell r="M318">
            <v>0</v>
          </cell>
          <cell r="P318">
            <v>0</v>
          </cell>
          <cell r="S318">
            <v>0</v>
          </cell>
          <cell r="V318">
            <v>0</v>
          </cell>
        </row>
        <row r="319">
          <cell r="J319">
            <v>0</v>
          </cell>
          <cell r="M319">
            <v>0</v>
          </cell>
          <cell r="P319">
            <v>0</v>
          </cell>
          <cell r="S319">
            <v>0</v>
          </cell>
          <cell r="V319">
            <v>0</v>
          </cell>
        </row>
        <row r="320">
          <cell r="J320">
            <v>0</v>
          </cell>
          <cell r="M320">
            <v>0</v>
          </cell>
          <cell r="P320">
            <v>0</v>
          </cell>
          <cell r="S320">
            <v>0</v>
          </cell>
          <cell r="V320">
            <v>0</v>
          </cell>
        </row>
        <row r="321">
          <cell r="J321">
            <v>0</v>
          </cell>
          <cell r="M321">
            <v>0</v>
          </cell>
          <cell r="P321">
            <v>0</v>
          </cell>
          <cell r="S321">
            <v>0</v>
          </cell>
          <cell r="V321">
            <v>0</v>
          </cell>
        </row>
        <row r="322">
          <cell r="J322">
            <v>0</v>
          </cell>
          <cell r="M322">
            <v>0</v>
          </cell>
          <cell r="P322">
            <v>0</v>
          </cell>
          <cell r="S322">
            <v>0</v>
          </cell>
          <cell r="V322">
            <v>0</v>
          </cell>
        </row>
        <row r="323">
          <cell r="J323">
            <v>0</v>
          </cell>
          <cell r="M323">
            <v>0</v>
          </cell>
          <cell r="P323">
            <v>0</v>
          </cell>
          <cell r="S323">
            <v>0</v>
          </cell>
          <cell r="V323">
            <v>0</v>
          </cell>
        </row>
        <row r="324">
          <cell r="J324">
            <v>0</v>
          </cell>
          <cell r="M324">
            <v>0</v>
          </cell>
          <cell r="P324">
            <v>0</v>
          </cell>
          <cell r="S324">
            <v>0</v>
          </cell>
          <cell r="V324">
            <v>0</v>
          </cell>
        </row>
        <row r="325">
          <cell r="J325">
            <v>0</v>
          </cell>
          <cell r="M325">
            <v>0</v>
          </cell>
          <cell r="P325">
            <v>0</v>
          </cell>
          <cell r="S325">
            <v>0</v>
          </cell>
          <cell r="V325">
            <v>0</v>
          </cell>
        </row>
        <row r="326">
          <cell r="J326">
            <v>0</v>
          </cell>
          <cell r="M326">
            <v>0</v>
          </cell>
          <cell r="P326">
            <v>0</v>
          </cell>
          <cell r="S326">
            <v>0</v>
          </cell>
          <cell r="V326">
            <v>0</v>
          </cell>
        </row>
        <row r="327">
          <cell r="J327">
            <v>0</v>
          </cell>
          <cell r="M327">
            <v>0</v>
          </cell>
          <cell r="P327">
            <v>0</v>
          </cell>
          <cell r="S327">
            <v>0</v>
          </cell>
          <cell r="V327">
            <v>0</v>
          </cell>
        </row>
        <row r="328">
          <cell r="J328">
            <v>0</v>
          </cell>
          <cell r="M328">
            <v>0</v>
          </cell>
          <cell r="P328">
            <v>0</v>
          </cell>
          <cell r="S328">
            <v>0</v>
          </cell>
          <cell r="V328">
            <v>0</v>
          </cell>
        </row>
        <row r="329">
          <cell r="J329">
            <v>0</v>
          </cell>
          <cell r="M329">
            <v>0</v>
          </cell>
          <cell r="P329">
            <v>0</v>
          </cell>
          <cell r="S329">
            <v>0</v>
          </cell>
          <cell r="V329">
            <v>0</v>
          </cell>
        </row>
        <row r="330">
          <cell r="J330">
            <v>0</v>
          </cell>
          <cell r="M330">
            <v>0</v>
          </cell>
          <cell r="P330">
            <v>0</v>
          </cell>
          <cell r="S330">
            <v>0</v>
          </cell>
          <cell r="V330">
            <v>0</v>
          </cell>
        </row>
        <row r="331">
          <cell r="J331">
            <v>0</v>
          </cell>
          <cell r="M331">
            <v>0</v>
          </cell>
          <cell r="P331">
            <v>0</v>
          </cell>
          <cell r="S331">
            <v>0</v>
          </cell>
          <cell r="V331">
            <v>0</v>
          </cell>
        </row>
        <row r="332">
          <cell r="J332">
            <v>0</v>
          </cell>
          <cell r="M332">
            <v>0</v>
          </cell>
          <cell r="P332">
            <v>0</v>
          </cell>
          <cell r="S332">
            <v>0</v>
          </cell>
          <cell r="V332">
            <v>0</v>
          </cell>
        </row>
        <row r="333">
          <cell r="J333">
            <v>0</v>
          </cell>
          <cell r="M333">
            <v>0</v>
          </cell>
          <cell r="P333">
            <v>0</v>
          </cell>
          <cell r="S333">
            <v>0</v>
          </cell>
          <cell r="V333">
            <v>0</v>
          </cell>
        </row>
        <row r="334">
          <cell r="J334">
            <v>0</v>
          </cell>
          <cell r="M334">
            <v>0</v>
          </cell>
          <cell r="P334">
            <v>0</v>
          </cell>
          <cell r="S334">
            <v>0</v>
          </cell>
          <cell r="V334">
            <v>0</v>
          </cell>
        </row>
        <row r="335">
          <cell r="J335">
            <v>0</v>
          </cell>
          <cell r="M335">
            <v>0</v>
          </cell>
          <cell r="P335">
            <v>0</v>
          </cell>
          <cell r="S335">
            <v>0</v>
          </cell>
          <cell r="V335">
            <v>0</v>
          </cell>
        </row>
        <row r="336">
          <cell r="J336">
            <v>0</v>
          </cell>
          <cell r="M336">
            <v>0</v>
          </cell>
          <cell r="P336">
            <v>0</v>
          </cell>
          <cell r="S336">
            <v>0</v>
          </cell>
          <cell r="V336">
            <v>0</v>
          </cell>
        </row>
        <row r="337">
          <cell r="J337">
            <v>0</v>
          </cell>
          <cell r="M337">
            <v>0</v>
          </cell>
          <cell r="P337">
            <v>0</v>
          </cell>
          <cell r="S337">
            <v>0</v>
          </cell>
          <cell r="V337">
            <v>0</v>
          </cell>
        </row>
        <row r="338">
          <cell r="J338">
            <v>0</v>
          </cell>
          <cell r="M338">
            <v>0</v>
          </cell>
          <cell r="P338">
            <v>0</v>
          </cell>
          <cell r="S338">
            <v>0</v>
          </cell>
          <cell r="V338">
            <v>0</v>
          </cell>
        </row>
        <row r="339">
          <cell r="J339">
            <v>0</v>
          </cell>
          <cell r="M339">
            <v>0</v>
          </cell>
          <cell r="P339">
            <v>0</v>
          </cell>
          <cell r="S339">
            <v>0</v>
          </cell>
          <cell r="V339">
            <v>0</v>
          </cell>
        </row>
        <row r="340">
          <cell r="J340">
            <v>0</v>
          </cell>
          <cell r="M340">
            <v>0</v>
          </cell>
          <cell r="P340">
            <v>0</v>
          </cell>
          <cell r="S340">
            <v>0</v>
          </cell>
          <cell r="V340">
            <v>0</v>
          </cell>
        </row>
        <row r="341">
          <cell r="J341">
            <v>0</v>
          </cell>
          <cell r="M341">
            <v>0</v>
          </cell>
          <cell r="P341">
            <v>0</v>
          </cell>
          <cell r="S341">
            <v>0</v>
          </cell>
          <cell r="V341">
            <v>0</v>
          </cell>
        </row>
        <row r="342">
          <cell r="J342">
            <v>0</v>
          </cell>
          <cell r="M342">
            <v>0</v>
          </cell>
          <cell r="P342">
            <v>0</v>
          </cell>
          <cell r="S342">
            <v>0</v>
          </cell>
          <cell r="V342">
            <v>0</v>
          </cell>
        </row>
        <row r="343">
          <cell r="J343">
            <v>0</v>
          </cell>
          <cell r="M343">
            <v>0</v>
          </cell>
          <cell r="P343">
            <v>0</v>
          </cell>
          <cell r="S343">
            <v>0</v>
          </cell>
          <cell r="V343">
            <v>0</v>
          </cell>
        </row>
        <row r="344">
          <cell r="J344">
            <v>0</v>
          </cell>
          <cell r="M344">
            <v>0</v>
          </cell>
          <cell r="P344">
            <v>0</v>
          </cell>
          <cell r="S344">
            <v>0</v>
          </cell>
          <cell r="V344">
            <v>0</v>
          </cell>
        </row>
        <row r="345">
          <cell r="J345">
            <v>0</v>
          </cell>
          <cell r="M345">
            <v>0</v>
          </cell>
          <cell r="P345">
            <v>0</v>
          </cell>
          <cell r="S345">
            <v>0</v>
          </cell>
          <cell r="V345">
            <v>0</v>
          </cell>
        </row>
        <row r="346">
          <cell r="J346">
            <v>0</v>
          </cell>
          <cell r="M346">
            <v>0</v>
          </cell>
          <cell r="P346">
            <v>0</v>
          </cell>
          <cell r="S346">
            <v>0</v>
          </cell>
          <cell r="V346">
            <v>0</v>
          </cell>
        </row>
        <row r="347">
          <cell r="J347">
            <v>0</v>
          </cell>
          <cell r="M347">
            <v>0</v>
          </cell>
          <cell r="P347">
            <v>0</v>
          </cell>
          <cell r="S347">
            <v>0</v>
          </cell>
          <cell r="V347">
            <v>0</v>
          </cell>
        </row>
        <row r="348">
          <cell r="J348">
            <v>0</v>
          </cell>
          <cell r="M348">
            <v>0</v>
          </cell>
          <cell r="P348">
            <v>0</v>
          </cell>
          <cell r="S348">
            <v>0</v>
          </cell>
          <cell r="V348">
            <v>0</v>
          </cell>
        </row>
        <row r="349">
          <cell r="J349">
            <v>0</v>
          </cell>
          <cell r="M349">
            <v>0</v>
          </cell>
          <cell r="P349">
            <v>0</v>
          </cell>
          <cell r="S349">
            <v>0</v>
          </cell>
          <cell r="V349">
            <v>0</v>
          </cell>
        </row>
        <row r="350">
          <cell r="J350">
            <v>0</v>
          </cell>
          <cell r="M350">
            <v>0</v>
          </cell>
          <cell r="P350">
            <v>0</v>
          </cell>
          <cell r="S350">
            <v>0</v>
          </cell>
          <cell r="V350">
            <v>0</v>
          </cell>
        </row>
        <row r="351">
          <cell r="J351">
            <v>0</v>
          </cell>
          <cell r="M351">
            <v>0</v>
          </cell>
          <cell r="P351">
            <v>0</v>
          </cell>
          <cell r="S351">
            <v>0</v>
          </cell>
          <cell r="V351">
            <v>0</v>
          </cell>
        </row>
        <row r="352">
          <cell r="J352">
            <v>0</v>
          </cell>
          <cell r="M352">
            <v>0</v>
          </cell>
          <cell r="P352">
            <v>0</v>
          </cell>
          <cell r="S352">
            <v>0</v>
          </cell>
          <cell r="V352">
            <v>0</v>
          </cell>
        </row>
        <row r="353">
          <cell r="J353">
            <v>0</v>
          </cell>
          <cell r="M353">
            <v>0</v>
          </cell>
          <cell r="P353">
            <v>0</v>
          </cell>
          <cell r="S353">
            <v>0</v>
          </cell>
          <cell r="V353">
            <v>0</v>
          </cell>
        </row>
        <row r="354">
          <cell r="J354">
            <v>0</v>
          </cell>
          <cell r="M354">
            <v>0</v>
          </cell>
          <cell r="P354">
            <v>0</v>
          </cell>
          <cell r="S354">
            <v>0</v>
          </cell>
          <cell r="V354">
            <v>0</v>
          </cell>
        </row>
        <row r="355">
          <cell r="J355">
            <v>0</v>
          </cell>
          <cell r="M355">
            <v>0</v>
          </cell>
          <cell r="P355">
            <v>0</v>
          </cell>
          <cell r="S355">
            <v>0</v>
          </cell>
          <cell r="V355">
            <v>0</v>
          </cell>
        </row>
        <row r="356">
          <cell r="J356">
            <v>0</v>
          </cell>
          <cell r="M356">
            <v>0</v>
          </cell>
          <cell r="P356">
            <v>0</v>
          </cell>
          <cell r="S356">
            <v>0</v>
          </cell>
          <cell r="V356">
            <v>0</v>
          </cell>
        </row>
        <row r="357">
          <cell r="J357">
            <v>0</v>
          </cell>
          <cell r="M357">
            <v>0</v>
          </cell>
          <cell r="P357">
            <v>0</v>
          </cell>
          <cell r="S357">
            <v>0</v>
          </cell>
          <cell r="V357">
            <v>0</v>
          </cell>
        </row>
        <row r="358">
          <cell r="J358">
            <v>0</v>
          </cell>
          <cell r="M358">
            <v>0</v>
          </cell>
          <cell r="P358">
            <v>0</v>
          </cell>
          <cell r="S358">
            <v>0</v>
          </cell>
          <cell r="V358">
            <v>0</v>
          </cell>
        </row>
        <row r="359">
          <cell r="J359">
            <v>0</v>
          </cell>
          <cell r="M359">
            <v>0</v>
          </cell>
          <cell r="P359">
            <v>0</v>
          </cell>
          <cell r="S359">
            <v>0</v>
          </cell>
          <cell r="V359">
            <v>0</v>
          </cell>
        </row>
        <row r="360">
          <cell r="J360">
            <v>0</v>
          </cell>
          <cell r="M360">
            <v>0</v>
          </cell>
          <cell r="P360">
            <v>0</v>
          </cell>
          <cell r="S360">
            <v>0</v>
          </cell>
          <cell r="V360">
            <v>0</v>
          </cell>
        </row>
        <row r="361">
          <cell r="J361">
            <v>0</v>
          </cell>
          <cell r="M361">
            <v>0</v>
          </cell>
          <cell r="P361">
            <v>0</v>
          </cell>
          <cell r="S361">
            <v>0</v>
          </cell>
          <cell r="V361">
            <v>0</v>
          </cell>
        </row>
        <row r="362">
          <cell r="J362">
            <v>0</v>
          </cell>
          <cell r="M362">
            <v>0</v>
          </cell>
          <cell r="P362">
            <v>0</v>
          </cell>
          <cell r="S362">
            <v>0</v>
          </cell>
          <cell r="V362">
            <v>0</v>
          </cell>
        </row>
        <row r="363">
          <cell r="J363">
            <v>0</v>
          </cell>
          <cell r="M363">
            <v>0</v>
          </cell>
          <cell r="P363">
            <v>0</v>
          </cell>
          <cell r="S363">
            <v>0</v>
          </cell>
          <cell r="V363">
            <v>0</v>
          </cell>
        </row>
        <row r="364">
          <cell r="J364">
            <v>0</v>
          </cell>
          <cell r="M364">
            <v>0</v>
          </cell>
          <cell r="P364">
            <v>0</v>
          </cell>
          <cell r="S364">
            <v>0</v>
          </cell>
          <cell r="V364">
            <v>0</v>
          </cell>
        </row>
        <row r="365">
          <cell r="J365">
            <v>0</v>
          </cell>
          <cell r="M365">
            <v>0</v>
          </cell>
          <cell r="P365">
            <v>0</v>
          </cell>
          <cell r="S365">
            <v>0</v>
          </cell>
          <cell r="V365">
            <v>0</v>
          </cell>
        </row>
        <row r="366">
          <cell r="J366">
            <v>0</v>
          </cell>
          <cell r="M366">
            <v>0</v>
          </cell>
          <cell r="P366">
            <v>0</v>
          </cell>
          <cell r="S366">
            <v>0</v>
          </cell>
          <cell r="V366">
            <v>0</v>
          </cell>
        </row>
        <row r="367">
          <cell r="J367">
            <v>0</v>
          </cell>
          <cell r="M367">
            <v>0</v>
          </cell>
          <cell r="P367">
            <v>0</v>
          </cell>
          <cell r="S367">
            <v>0</v>
          </cell>
          <cell r="V367">
            <v>0</v>
          </cell>
        </row>
        <row r="368">
          <cell r="J368">
            <v>0</v>
          </cell>
          <cell r="M368">
            <v>0</v>
          </cell>
          <cell r="P368">
            <v>0</v>
          </cell>
          <cell r="S368">
            <v>0</v>
          </cell>
          <cell r="V368">
            <v>0</v>
          </cell>
        </row>
        <row r="369">
          <cell r="J369">
            <v>0</v>
          </cell>
          <cell r="M369">
            <v>0</v>
          </cell>
          <cell r="P369">
            <v>0</v>
          </cell>
          <cell r="S369">
            <v>0</v>
          </cell>
          <cell r="V369">
            <v>0</v>
          </cell>
        </row>
        <row r="370">
          <cell r="J370">
            <v>0</v>
          </cell>
          <cell r="M370">
            <v>0</v>
          </cell>
          <cell r="P370">
            <v>0</v>
          </cell>
          <cell r="S370">
            <v>0</v>
          </cell>
          <cell r="V370">
            <v>0</v>
          </cell>
        </row>
        <row r="371">
          <cell r="J371">
            <v>0</v>
          </cell>
          <cell r="M371">
            <v>0</v>
          </cell>
          <cell r="P371">
            <v>0</v>
          </cell>
          <cell r="S371">
            <v>0</v>
          </cell>
          <cell r="V371">
            <v>0</v>
          </cell>
        </row>
        <row r="372">
          <cell r="J372">
            <v>0</v>
          </cell>
          <cell r="M372">
            <v>0</v>
          </cell>
          <cell r="P372">
            <v>0</v>
          </cell>
          <cell r="S372">
            <v>0</v>
          </cell>
          <cell r="V372">
            <v>0</v>
          </cell>
        </row>
        <row r="373">
          <cell r="J373">
            <v>0</v>
          </cell>
          <cell r="M373">
            <v>0</v>
          </cell>
          <cell r="P373">
            <v>0</v>
          </cell>
          <cell r="S373">
            <v>0</v>
          </cell>
          <cell r="V373">
            <v>0</v>
          </cell>
        </row>
        <row r="374">
          <cell r="J374">
            <v>0</v>
          </cell>
          <cell r="M374">
            <v>0</v>
          </cell>
          <cell r="P374">
            <v>0</v>
          </cell>
          <cell r="S374">
            <v>0</v>
          </cell>
          <cell r="V374">
            <v>0</v>
          </cell>
        </row>
        <row r="375">
          <cell r="J375">
            <v>1502763</v>
          </cell>
          <cell r="M375">
            <v>271572</v>
          </cell>
          <cell r="P375">
            <v>172547</v>
          </cell>
          <cell r="S375">
            <v>81212</v>
          </cell>
          <cell r="V375">
            <v>192712</v>
          </cell>
        </row>
        <row r="376">
          <cell r="J376">
            <v>0</v>
          </cell>
          <cell r="M376">
            <v>0</v>
          </cell>
          <cell r="P376">
            <v>0</v>
          </cell>
          <cell r="S376">
            <v>0</v>
          </cell>
          <cell r="V376">
            <v>0</v>
          </cell>
        </row>
        <row r="377">
          <cell r="J377">
            <v>0</v>
          </cell>
          <cell r="M377">
            <v>0</v>
          </cell>
          <cell r="P377">
            <v>0</v>
          </cell>
          <cell r="S377">
            <v>0</v>
          </cell>
          <cell r="V377">
            <v>0</v>
          </cell>
        </row>
        <row r="378">
          <cell r="J378">
            <v>0</v>
          </cell>
          <cell r="M378">
            <v>0</v>
          </cell>
          <cell r="P378">
            <v>0</v>
          </cell>
          <cell r="S378">
            <v>0</v>
          </cell>
          <cell r="V378">
            <v>0</v>
          </cell>
        </row>
        <row r="379">
          <cell r="J379">
            <v>0</v>
          </cell>
          <cell r="M379">
            <v>0</v>
          </cell>
          <cell r="P379">
            <v>0</v>
          </cell>
          <cell r="S379">
            <v>0</v>
          </cell>
          <cell r="V379">
            <v>0</v>
          </cell>
        </row>
        <row r="380">
          <cell r="J380">
            <v>0</v>
          </cell>
          <cell r="M380">
            <v>0</v>
          </cell>
          <cell r="P380">
            <v>0</v>
          </cell>
          <cell r="S380">
            <v>0</v>
          </cell>
          <cell r="V380">
            <v>0</v>
          </cell>
        </row>
        <row r="381">
          <cell r="J381">
            <v>0</v>
          </cell>
          <cell r="M381">
            <v>0</v>
          </cell>
          <cell r="P381">
            <v>0</v>
          </cell>
          <cell r="S381">
            <v>0</v>
          </cell>
          <cell r="V381">
            <v>0</v>
          </cell>
        </row>
        <row r="382">
          <cell r="J382">
            <v>0</v>
          </cell>
          <cell r="M382">
            <v>0</v>
          </cell>
          <cell r="P382">
            <v>0</v>
          </cell>
          <cell r="S382">
            <v>0</v>
          </cell>
          <cell r="V382">
            <v>0</v>
          </cell>
        </row>
        <row r="383">
          <cell r="J383">
            <v>1502763</v>
          </cell>
          <cell r="M383">
            <v>271572</v>
          </cell>
          <cell r="P383">
            <v>172547</v>
          </cell>
          <cell r="S383">
            <v>81212</v>
          </cell>
          <cell r="V383">
            <v>192712</v>
          </cell>
        </row>
        <row r="384">
          <cell r="J384">
            <v>0</v>
          </cell>
          <cell r="M384">
            <v>0</v>
          </cell>
          <cell r="P384">
            <v>0</v>
          </cell>
          <cell r="S384">
            <v>0</v>
          </cell>
          <cell r="V384">
            <v>0</v>
          </cell>
        </row>
        <row r="385">
          <cell r="J385">
            <v>1502763</v>
          </cell>
          <cell r="M385">
            <v>271572</v>
          </cell>
          <cell r="P385">
            <v>172547</v>
          </cell>
          <cell r="S385">
            <v>81212</v>
          </cell>
          <cell r="V385">
            <v>192712</v>
          </cell>
        </row>
        <row r="386">
          <cell r="J386">
            <v>0</v>
          </cell>
          <cell r="M386">
            <v>0</v>
          </cell>
          <cell r="P386">
            <v>0</v>
          </cell>
          <cell r="S386">
            <v>0</v>
          </cell>
          <cell r="V386">
            <v>0</v>
          </cell>
        </row>
        <row r="387">
          <cell r="J387">
            <v>0</v>
          </cell>
          <cell r="M387">
            <v>0</v>
          </cell>
          <cell r="P387">
            <v>0</v>
          </cell>
          <cell r="S387">
            <v>0</v>
          </cell>
          <cell r="V387">
            <v>0</v>
          </cell>
        </row>
        <row r="388">
          <cell r="J388">
            <v>0</v>
          </cell>
          <cell r="M388">
            <v>0</v>
          </cell>
          <cell r="P388">
            <v>0</v>
          </cell>
          <cell r="S388">
            <v>0</v>
          </cell>
          <cell r="V388">
            <v>0</v>
          </cell>
        </row>
        <row r="389">
          <cell r="J389">
            <v>0</v>
          </cell>
          <cell r="M389">
            <v>0</v>
          </cell>
          <cell r="P389">
            <v>0</v>
          </cell>
          <cell r="S389">
            <v>0</v>
          </cell>
          <cell r="V389">
            <v>0</v>
          </cell>
        </row>
        <row r="390">
          <cell r="J390">
            <v>69265572.774100006</v>
          </cell>
          <cell r="M390">
            <v>62422712.826666668</v>
          </cell>
          <cell r="P390">
            <v>58932205.38666667</v>
          </cell>
          <cell r="S390">
            <v>57349993.946666665</v>
          </cell>
          <cell r="V390">
            <v>52644026.506666668</v>
          </cell>
        </row>
        <row r="391">
          <cell r="J391">
            <v>0</v>
          </cell>
          <cell r="M391">
            <v>0</v>
          </cell>
          <cell r="P391">
            <v>0</v>
          </cell>
          <cell r="S391">
            <v>0</v>
          </cell>
          <cell r="V391">
            <v>0</v>
          </cell>
        </row>
        <row r="392">
          <cell r="J392">
            <v>0</v>
          </cell>
          <cell r="M392">
            <v>0</v>
          </cell>
          <cell r="P392">
            <v>0</v>
          </cell>
          <cell r="S392">
            <v>0</v>
          </cell>
          <cell r="V392">
            <v>0</v>
          </cell>
        </row>
        <row r="393">
          <cell r="J393">
            <v>0</v>
          </cell>
          <cell r="M393">
            <v>0</v>
          </cell>
          <cell r="P393">
            <v>0</v>
          </cell>
          <cell r="S393">
            <v>0</v>
          </cell>
          <cell r="V393">
            <v>0</v>
          </cell>
        </row>
        <row r="394">
          <cell r="J394">
            <v>0</v>
          </cell>
          <cell r="M394">
            <v>0</v>
          </cell>
          <cell r="P394">
            <v>0</v>
          </cell>
          <cell r="S394">
            <v>0</v>
          </cell>
          <cell r="V394">
            <v>0</v>
          </cell>
        </row>
        <row r="395">
          <cell r="J395">
            <v>0</v>
          </cell>
          <cell r="M395">
            <v>0</v>
          </cell>
          <cell r="P395">
            <v>0</v>
          </cell>
          <cell r="S395">
            <v>0</v>
          </cell>
          <cell r="V395">
            <v>0</v>
          </cell>
        </row>
        <row r="396">
          <cell r="J396">
            <v>0</v>
          </cell>
          <cell r="M396">
            <v>0</v>
          </cell>
          <cell r="P396">
            <v>0</v>
          </cell>
          <cell r="S396">
            <v>0</v>
          </cell>
          <cell r="V396">
            <v>0</v>
          </cell>
        </row>
        <row r="397">
          <cell r="J397">
            <v>0</v>
          </cell>
          <cell r="M397">
            <v>0</v>
          </cell>
          <cell r="P397">
            <v>0</v>
          </cell>
          <cell r="S397">
            <v>0</v>
          </cell>
          <cell r="V397">
            <v>0</v>
          </cell>
        </row>
        <row r="398">
          <cell r="J398">
            <v>0</v>
          </cell>
          <cell r="M398">
            <v>0</v>
          </cell>
          <cell r="P398">
            <v>0</v>
          </cell>
          <cell r="S398">
            <v>0</v>
          </cell>
          <cell r="V398">
            <v>0</v>
          </cell>
        </row>
        <row r="399">
          <cell r="J399">
            <v>0</v>
          </cell>
          <cell r="M399">
            <v>0</v>
          </cell>
          <cell r="P399">
            <v>0</v>
          </cell>
          <cell r="S399">
            <v>0</v>
          </cell>
          <cell r="V399">
            <v>0</v>
          </cell>
        </row>
        <row r="400">
          <cell r="J400">
            <v>0</v>
          </cell>
          <cell r="M400">
            <v>0</v>
          </cell>
          <cell r="P400">
            <v>0</v>
          </cell>
          <cell r="S400">
            <v>0</v>
          </cell>
          <cell r="V400">
            <v>0</v>
          </cell>
        </row>
        <row r="401">
          <cell r="J401">
            <v>0</v>
          </cell>
          <cell r="M401">
            <v>0</v>
          </cell>
          <cell r="P401">
            <v>0</v>
          </cell>
          <cell r="S401">
            <v>0</v>
          </cell>
          <cell r="V401">
            <v>0</v>
          </cell>
        </row>
        <row r="402">
          <cell r="J402">
            <v>0</v>
          </cell>
          <cell r="M402">
            <v>0</v>
          </cell>
          <cell r="P402">
            <v>0</v>
          </cell>
          <cell r="S402">
            <v>0</v>
          </cell>
          <cell r="V402">
            <v>0</v>
          </cell>
        </row>
        <row r="403">
          <cell r="J403">
            <v>0</v>
          </cell>
          <cell r="M403">
            <v>0</v>
          </cell>
          <cell r="P403">
            <v>0</v>
          </cell>
          <cell r="S403">
            <v>0</v>
          </cell>
          <cell r="V403">
            <v>0</v>
          </cell>
        </row>
        <row r="404">
          <cell r="J404">
            <v>0</v>
          </cell>
          <cell r="M404">
            <v>0</v>
          </cell>
          <cell r="P404">
            <v>0</v>
          </cell>
          <cell r="S404">
            <v>0</v>
          </cell>
          <cell r="V404">
            <v>0</v>
          </cell>
        </row>
        <row r="405">
          <cell r="J405">
            <v>0</v>
          </cell>
          <cell r="M405">
            <v>0</v>
          </cell>
          <cell r="P405">
            <v>0</v>
          </cell>
          <cell r="S405">
            <v>0</v>
          </cell>
          <cell r="V405">
            <v>0</v>
          </cell>
        </row>
        <row r="406">
          <cell r="J406">
            <v>0</v>
          </cell>
          <cell r="M406">
            <v>0</v>
          </cell>
          <cell r="P406">
            <v>0</v>
          </cell>
          <cell r="S406">
            <v>0</v>
          </cell>
          <cell r="V406">
            <v>0</v>
          </cell>
        </row>
        <row r="407">
          <cell r="J407">
            <v>0</v>
          </cell>
          <cell r="M407">
            <v>0</v>
          </cell>
          <cell r="P407">
            <v>0</v>
          </cell>
          <cell r="S407">
            <v>0</v>
          </cell>
          <cell r="V407">
            <v>0</v>
          </cell>
        </row>
        <row r="408">
          <cell r="J408">
            <v>0</v>
          </cell>
          <cell r="M408">
            <v>0</v>
          </cell>
          <cell r="P408">
            <v>0</v>
          </cell>
          <cell r="S408">
            <v>0</v>
          </cell>
          <cell r="V408">
            <v>0</v>
          </cell>
        </row>
        <row r="409">
          <cell r="J409">
            <v>0</v>
          </cell>
          <cell r="M409">
            <v>0</v>
          </cell>
          <cell r="P409">
            <v>0</v>
          </cell>
          <cell r="S409">
            <v>0</v>
          </cell>
          <cell r="V409">
            <v>0</v>
          </cell>
        </row>
        <row r="410">
          <cell r="J410">
            <v>0</v>
          </cell>
          <cell r="M410">
            <v>0</v>
          </cell>
          <cell r="P410">
            <v>0</v>
          </cell>
          <cell r="S410">
            <v>0</v>
          </cell>
          <cell r="V410">
            <v>0</v>
          </cell>
        </row>
        <row r="411">
          <cell r="J411">
            <v>0</v>
          </cell>
          <cell r="M411">
            <v>0</v>
          </cell>
          <cell r="P411">
            <v>0</v>
          </cell>
          <cell r="S411">
            <v>0</v>
          </cell>
          <cell r="V411">
            <v>0</v>
          </cell>
        </row>
        <row r="412">
          <cell r="J412">
            <v>0</v>
          </cell>
          <cell r="M412">
            <v>0</v>
          </cell>
          <cell r="P412">
            <v>0</v>
          </cell>
          <cell r="S412">
            <v>0</v>
          </cell>
          <cell r="V412">
            <v>0</v>
          </cell>
        </row>
        <row r="413">
          <cell r="J413">
            <v>0</v>
          </cell>
          <cell r="M413">
            <v>0</v>
          </cell>
          <cell r="P413">
            <v>0</v>
          </cell>
          <cell r="S413">
            <v>0</v>
          </cell>
          <cell r="V413">
            <v>0</v>
          </cell>
        </row>
        <row r="414">
          <cell r="J414">
            <v>0</v>
          </cell>
          <cell r="M414">
            <v>0</v>
          </cell>
          <cell r="P414">
            <v>0</v>
          </cell>
          <cell r="S414">
            <v>0</v>
          </cell>
          <cell r="V414">
            <v>0</v>
          </cell>
        </row>
        <row r="415">
          <cell r="J415">
            <v>0</v>
          </cell>
          <cell r="M415">
            <v>0</v>
          </cell>
          <cell r="P415">
            <v>0</v>
          </cell>
          <cell r="S415">
            <v>0</v>
          </cell>
          <cell r="V415">
            <v>0</v>
          </cell>
        </row>
        <row r="416">
          <cell r="J416">
            <v>0</v>
          </cell>
          <cell r="M416">
            <v>0</v>
          </cell>
          <cell r="P416">
            <v>0</v>
          </cell>
          <cell r="S416">
            <v>0</v>
          </cell>
          <cell r="V416">
            <v>0</v>
          </cell>
        </row>
        <row r="417">
          <cell r="J417">
            <v>0</v>
          </cell>
          <cell r="M417">
            <v>0</v>
          </cell>
          <cell r="P417">
            <v>0</v>
          </cell>
          <cell r="S417">
            <v>0</v>
          </cell>
          <cell r="V417">
            <v>0</v>
          </cell>
        </row>
        <row r="418">
          <cell r="J418">
            <v>0</v>
          </cell>
          <cell r="M418">
            <v>0</v>
          </cell>
          <cell r="P418">
            <v>0</v>
          </cell>
          <cell r="S418">
            <v>0</v>
          </cell>
          <cell r="V418">
            <v>0</v>
          </cell>
        </row>
        <row r="419">
          <cell r="J419">
            <v>0</v>
          </cell>
          <cell r="M419">
            <v>0</v>
          </cell>
          <cell r="P419">
            <v>0</v>
          </cell>
          <cell r="S419">
            <v>0</v>
          </cell>
          <cell r="V419">
            <v>0</v>
          </cell>
        </row>
        <row r="420">
          <cell r="J420">
            <v>0</v>
          </cell>
          <cell r="M420">
            <v>0</v>
          </cell>
          <cell r="P420">
            <v>0</v>
          </cell>
          <cell r="S420">
            <v>0</v>
          </cell>
          <cell r="V420">
            <v>0</v>
          </cell>
        </row>
        <row r="421">
          <cell r="J421">
            <v>0</v>
          </cell>
          <cell r="M421">
            <v>0</v>
          </cell>
          <cell r="P421">
            <v>0</v>
          </cell>
          <cell r="S421">
            <v>0</v>
          </cell>
          <cell r="V421">
            <v>0</v>
          </cell>
        </row>
        <row r="422">
          <cell r="J422">
            <v>0</v>
          </cell>
          <cell r="M422">
            <v>0</v>
          </cell>
          <cell r="P422">
            <v>0</v>
          </cell>
          <cell r="S422">
            <v>0</v>
          </cell>
          <cell r="V422">
            <v>0</v>
          </cell>
        </row>
        <row r="423">
          <cell r="J423">
            <v>0</v>
          </cell>
          <cell r="M423">
            <v>0</v>
          </cell>
          <cell r="P423">
            <v>0</v>
          </cell>
          <cell r="S423">
            <v>0</v>
          </cell>
          <cell r="V423">
            <v>0</v>
          </cell>
        </row>
        <row r="424">
          <cell r="J424">
            <v>0</v>
          </cell>
          <cell r="M424">
            <v>0</v>
          </cell>
          <cell r="P424">
            <v>0</v>
          </cell>
          <cell r="S424">
            <v>0</v>
          </cell>
          <cell r="V424">
            <v>0</v>
          </cell>
        </row>
        <row r="425">
          <cell r="J425">
            <v>0</v>
          </cell>
          <cell r="M425">
            <v>0</v>
          </cell>
          <cell r="P425">
            <v>0</v>
          </cell>
          <cell r="S425">
            <v>0</v>
          </cell>
          <cell r="V425">
            <v>0</v>
          </cell>
        </row>
        <row r="426">
          <cell r="J426">
            <v>0</v>
          </cell>
          <cell r="M426">
            <v>0</v>
          </cell>
          <cell r="P426">
            <v>0</v>
          </cell>
          <cell r="S426">
            <v>0</v>
          </cell>
          <cell r="V426">
            <v>0</v>
          </cell>
        </row>
        <row r="427">
          <cell r="J427">
            <v>0</v>
          </cell>
          <cell r="M427">
            <v>0</v>
          </cell>
          <cell r="P427">
            <v>0</v>
          </cell>
          <cell r="S427">
            <v>0</v>
          </cell>
          <cell r="V427">
            <v>0</v>
          </cell>
        </row>
        <row r="428">
          <cell r="J428">
            <v>0</v>
          </cell>
          <cell r="M428">
            <v>0</v>
          </cell>
          <cell r="P428">
            <v>0</v>
          </cell>
          <cell r="S428">
            <v>0</v>
          </cell>
          <cell r="V428">
            <v>0</v>
          </cell>
        </row>
        <row r="429">
          <cell r="J429">
            <v>0</v>
          </cell>
          <cell r="M429">
            <v>0</v>
          </cell>
          <cell r="P429">
            <v>0</v>
          </cell>
          <cell r="S429">
            <v>0</v>
          </cell>
          <cell r="V429">
            <v>0</v>
          </cell>
        </row>
        <row r="430">
          <cell r="J430">
            <v>0</v>
          </cell>
          <cell r="M430">
            <v>0</v>
          </cell>
          <cell r="P430">
            <v>0</v>
          </cell>
          <cell r="S430">
            <v>0</v>
          </cell>
          <cell r="V430">
            <v>0</v>
          </cell>
        </row>
        <row r="431">
          <cell r="J431">
            <v>0</v>
          </cell>
          <cell r="M431">
            <v>0</v>
          </cell>
          <cell r="P431">
            <v>0</v>
          </cell>
          <cell r="S431">
            <v>0</v>
          </cell>
          <cell r="V431">
            <v>0</v>
          </cell>
        </row>
        <row r="432">
          <cell r="J432">
            <v>0</v>
          </cell>
          <cell r="M432">
            <v>0</v>
          </cell>
          <cell r="P432">
            <v>0</v>
          </cell>
          <cell r="S432">
            <v>0</v>
          </cell>
          <cell r="V432">
            <v>0</v>
          </cell>
        </row>
        <row r="433">
          <cell r="J433">
            <v>0</v>
          </cell>
          <cell r="M433">
            <v>0</v>
          </cell>
          <cell r="P433">
            <v>0</v>
          </cell>
          <cell r="S433">
            <v>0</v>
          </cell>
          <cell r="V433">
            <v>0</v>
          </cell>
        </row>
        <row r="434">
          <cell r="J434">
            <v>0</v>
          </cell>
          <cell r="M434">
            <v>0</v>
          </cell>
          <cell r="P434">
            <v>0</v>
          </cell>
          <cell r="S434">
            <v>0</v>
          </cell>
          <cell r="V434">
            <v>0</v>
          </cell>
        </row>
        <row r="435">
          <cell r="J435">
            <v>0</v>
          </cell>
          <cell r="M435">
            <v>0</v>
          </cell>
          <cell r="P435">
            <v>0</v>
          </cell>
          <cell r="S435">
            <v>0</v>
          </cell>
          <cell r="V435">
            <v>0</v>
          </cell>
        </row>
        <row r="436">
          <cell r="J436">
            <v>0</v>
          </cell>
          <cell r="M436">
            <v>0</v>
          </cell>
          <cell r="P436">
            <v>0</v>
          </cell>
          <cell r="S436">
            <v>0</v>
          </cell>
          <cell r="V436">
            <v>0</v>
          </cell>
        </row>
        <row r="437">
          <cell r="J437">
            <v>0</v>
          </cell>
          <cell r="M437">
            <v>0</v>
          </cell>
          <cell r="P437">
            <v>0</v>
          </cell>
          <cell r="S437">
            <v>0</v>
          </cell>
          <cell r="V437">
            <v>0</v>
          </cell>
        </row>
        <row r="438">
          <cell r="J438">
            <v>0</v>
          </cell>
          <cell r="M438">
            <v>0</v>
          </cell>
          <cell r="P438">
            <v>0</v>
          </cell>
          <cell r="S438">
            <v>0</v>
          </cell>
          <cell r="V438">
            <v>0</v>
          </cell>
        </row>
        <row r="439">
          <cell r="J439">
            <v>0</v>
          </cell>
          <cell r="M439">
            <v>0</v>
          </cell>
          <cell r="P439">
            <v>0</v>
          </cell>
          <cell r="S439">
            <v>0</v>
          </cell>
          <cell r="V439">
            <v>0</v>
          </cell>
        </row>
        <row r="440">
          <cell r="J440">
            <v>0</v>
          </cell>
          <cell r="M440">
            <v>0</v>
          </cell>
          <cell r="P440">
            <v>0</v>
          </cell>
          <cell r="S440">
            <v>0</v>
          </cell>
          <cell r="V440">
            <v>0</v>
          </cell>
        </row>
        <row r="441">
          <cell r="J441">
            <v>0</v>
          </cell>
          <cell r="M441">
            <v>0</v>
          </cell>
          <cell r="P441">
            <v>0</v>
          </cell>
          <cell r="S441">
            <v>0</v>
          </cell>
          <cell r="V441">
            <v>0</v>
          </cell>
        </row>
        <row r="442">
          <cell r="J442">
            <v>0</v>
          </cell>
          <cell r="M442">
            <v>0</v>
          </cell>
          <cell r="P442">
            <v>0</v>
          </cell>
          <cell r="S442">
            <v>0</v>
          </cell>
          <cell r="V442">
            <v>0</v>
          </cell>
        </row>
        <row r="443">
          <cell r="J443">
            <v>0</v>
          </cell>
          <cell r="M443">
            <v>0</v>
          </cell>
          <cell r="P443">
            <v>0</v>
          </cell>
          <cell r="S443">
            <v>0</v>
          </cell>
          <cell r="V443">
            <v>0</v>
          </cell>
        </row>
        <row r="444">
          <cell r="J444">
            <v>0</v>
          </cell>
          <cell r="M444">
            <v>0</v>
          </cell>
          <cell r="P444">
            <v>0</v>
          </cell>
          <cell r="S444">
            <v>0</v>
          </cell>
          <cell r="V444">
            <v>0</v>
          </cell>
        </row>
        <row r="445">
          <cell r="J445">
            <v>0</v>
          </cell>
          <cell r="M445">
            <v>0</v>
          </cell>
          <cell r="P445">
            <v>0</v>
          </cell>
          <cell r="S445">
            <v>0</v>
          </cell>
          <cell r="V445">
            <v>0</v>
          </cell>
        </row>
        <row r="446">
          <cell r="J446">
            <v>0</v>
          </cell>
          <cell r="M446">
            <v>0</v>
          </cell>
          <cell r="P446">
            <v>0</v>
          </cell>
          <cell r="S446">
            <v>0</v>
          </cell>
          <cell r="V446">
            <v>0</v>
          </cell>
        </row>
        <row r="447">
          <cell r="J447">
            <v>0</v>
          </cell>
          <cell r="M447">
            <v>0</v>
          </cell>
          <cell r="P447">
            <v>0</v>
          </cell>
          <cell r="S447">
            <v>0</v>
          </cell>
          <cell r="V447">
            <v>0</v>
          </cell>
        </row>
        <row r="448">
          <cell r="J448">
            <v>0</v>
          </cell>
          <cell r="M448">
            <v>0</v>
          </cell>
          <cell r="P448">
            <v>0</v>
          </cell>
          <cell r="S448">
            <v>0</v>
          </cell>
          <cell r="V448">
            <v>0</v>
          </cell>
        </row>
        <row r="449">
          <cell r="J449">
            <v>0</v>
          </cell>
          <cell r="M449">
            <v>0</v>
          </cell>
          <cell r="P449">
            <v>0</v>
          </cell>
          <cell r="S449">
            <v>0</v>
          </cell>
          <cell r="V449">
            <v>0</v>
          </cell>
        </row>
        <row r="450">
          <cell r="J450">
            <v>0</v>
          </cell>
          <cell r="M450">
            <v>0</v>
          </cell>
          <cell r="P450">
            <v>0</v>
          </cell>
          <cell r="S450">
            <v>0</v>
          </cell>
          <cell r="V450">
            <v>0</v>
          </cell>
        </row>
        <row r="451">
          <cell r="J451">
            <v>0</v>
          </cell>
          <cell r="M451">
            <v>0</v>
          </cell>
          <cell r="P451">
            <v>0</v>
          </cell>
          <cell r="S451">
            <v>0</v>
          </cell>
          <cell r="V451">
            <v>0</v>
          </cell>
        </row>
        <row r="452">
          <cell r="J452">
            <v>0</v>
          </cell>
          <cell r="M452">
            <v>0</v>
          </cell>
          <cell r="P452">
            <v>0</v>
          </cell>
          <cell r="S452">
            <v>0</v>
          </cell>
          <cell r="V452">
            <v>0</v>
          </cell>
        </row>
        <row r="453">
          <cell r="J453">
            <v>0</v>
          </cell>
          <cell r="M453">
            <v>0</v>
          </cell>
          <cell r="P453">
            <v>0</v>
          </cell>
          <cell r="S453">
            <v>0</v>
          </cell>
          <cell r="V453">
            <v>0</v>
          </cell>
        </row>
        <row r="454">
          <cell r="J454">
            <v>0</v>
          </cell>
          <cell r="M454">
            <v>0</v>
          </cell>
          <cell r="P454">
            <v>0</v>
          </cell>
          <cell r="S454">
            <v>0</v>
          </cell>
          <cell r="V454">
            <v>0</v>
          </cell>
        </row>
        <row r="455">
          <cell r="J455">
            <v>0</v>
          </cell>
          <cell r="M455">
            <v>0</v>
          </cell>
          <cell r="P455">
            <v>0</v>
          </cell>
          <cell r="S455">
            <v>0</v>
          </cell>
          <cell r="V455">
            <v>0</v>
          </cell>
        </row>
        <row r="456">
          <cell r="J456">
            <v>0</v>
          </cell>
          <cell r="M456">
            <v>0</v>
          </cell>
          <cell r="P456">
            <v>0</v>
          </cell>
          <cell r="S456">
            <v>0</v>
          </cell>
          <cell r="V456">
            <v>0</v>
          </cell>
        </row>
        <row r="457">
          <cell r="J457">
            <v>0</v>
          </cell>
          <cell r="M457">
            <v>0</v>
          </cell>
          <cell r="P457">
            <v>0</v>
          </cell>
          <cell r="S457">
            <v>0</v>
          </cell>
          <cell r="V457">
            <v>0</v>
          </cell>
        </row>
        <row r="458">
          <cell r="J458">
            <v>0</v>
          </cell>
          <cell r="M458">
            <v>0</v>
          </cell>
          <cell r="P458">
            <v>0</v>
          </cell>
          <cell r="S458">
            <v>0</v>
          </cell>
          <cell r="V458">
            <v>0</v>
          </cell>
        </row>
        <row r="459">
          <cell r="J459">
            <v>0</v>
          </cell>
          <cell r="M459">
            <v>0</v>
          </cell>
          <cell r="P459">
            <v>0</v>
          </cell>
          <cell r="S459">
            <v>0</v>
          </cell>
          <cell r="V459">
            <v>0</v>
          </cell>
        </row>
        <row r="460">
          <cell r="J460">
            <v>0</v>
          </cell>
          <cell r="M460">
            <v>0</v>
          </cell>
          <cell r="P460">
            <v>0</v>
          </cell>
          <cell r="S460">
            <v>0</v>
          </cell>
          <cell r="V460">
            <v>0</v>
          </cell>
        </row>
        <row r="461">
          <cell r="J461">
            <v>0</v>
          </cell>
          <cell r="M461">
            <v>0</v>
          </cell>
          <cell r="P461">
            <v>0</v>
          </cell>
          <cell r="S461">
            <v>0</v>
          </cell>
          <cell r="V461">
            <v>0</v>
          </cell>
        </row>
        <row r="462">
          <cell r="J462">
            <v>0</v>
          </cell>
          <cell r="M462">
            <v>0</v>
          </cell>
          <cell r="P462">
            <v>0</v>
          </cell>
          <cell r="S462">
            <v>0</v>
          </cell>
          <cell r="V462">
            <v>0</v>
          </cell>
        </row>
        <row r="463">
          <cell r="J463">
            <v>0</v>
          </cell>
          <cell r="M463">
            <v>0</v>
          </cell>
          <cell r="P463">
            <v>0</v>
          </cell>
          <cell r="S463">
            <v>0</v>
          </cell>
          <cell r="V463">
            <v>0</v>
          </cell>
        </row>
        <row r="464">
          <cell r="J464">
            <v>0</v>
          </cell>
          <cell r="M464">
            <v>0</v>
          </cell>
          <cell r="P464">
            <v>0</v>
          </cell>
          <cell r="S464">
            <v>0</v>
          </cell>
          <cell r="V464">
            <v>0</v>
          </cell>
        </row>
        <row r="465">
          <cell r="J465">
            <v>0</v>
          </cell>
          <cell r="M465">
            <v>0</v>
          </cell>
          <cell r="P465">
            <v>0</v>
          </cell>
          <cell r="S465">
            <v>0</v>
          </cell>
          <cell r="V465">
            <v>0</v>
          </cell>
        </row>
        <row r="466">
          <cell r="J466">
            <v>0</v>
          </cell>
          <cell r="M466">
            <v>0</v>
          </cell>
          <cell r="P466">
            <v>0</v>
          </cell>
          <cell r="S466">
            <v>0</v>
          </cell>
          <cell r="V466">
            <v>0</v>
          </cell>
        </row>
        <row r="467">
          <cell r="J467">
            <v>0</v>
          </cell>
          <cell r="M467">
            <v>0</v>
          </cell>
          <cell r="P467">
            <v>0</v>
          </cell>
          <cell r="S467">
            <v>0</v>
          </cell>
          <cell r="V467">
            <v>0</v>
          </cell>
        </row>
        <row r="468">
          <cell r="J468">
            <v>0</v>
          </cell>
          <cell r="M468">
            <v>0</v>
          </cell>
          <cell r="P468">
            <v>0</v>
          </cell>
          <cell r="S468">
            <v>0</v>
          </cell>
          <cell r="V468">
            <v>0</v>
          </cell>
        </row>
        <row r="469">
          <cell r="J469">
            <v>0</v>
          </cell>
          <cell r="M469">
            <v>0</v>
          </cell>
          <cell r="P469">
            <v>0</v>
          </cell>
          <cell r="S469">
            <v>0</v>
          </cell>
          <cell r="V469">
            <v>0</v>
          </cell>
        </row>
        <row r="470">
          <cell r="J470">
            <v>0</v>
          </cell>
          <cell r="M470">
            <v>0</v>
          </cell>
          <cell r="P470">
            <v>0</v>
          </cell>
          <cell r="S470">
            <v>0</v>
          </cell>
          <cell r="V470">
            <v>0</v>
          </cell>
        </row>
        <row r="471">
          <cell r="J471">
            <v>0</v>
          </cell>
          <cell r="M471">
            <v>0</v>
          </cell>
          <cell r="P471">
            <v>0</v>
          </cell>
          <cell r="S471">
            <v>0</v>
          </cell>
          <cell r="V471">
            <v>0</v>
          </cell>
        </row>
        <row r="472">
          <cell r="J472">
            <v>0</v>
          </cell>
          <cell r="M472">
            <v>0</v>
          </cell>
          <cell r="P472">
            <v>0</v>
          </cell>
          <cell r="S472">
            <v>0</v>
          </cell>
          <cell r="V472">
            <v>0</v>
          </cell>
        </row>
        <row r="473">
          <cell r="J473">
            <v>0</v>
          </cell>
          <cell r="M473">
            <v>0</v>
          </cell>
          <cell r="P473">
            <v>0</v>
          </cell>
          <cell r="S473">
            <v>0</v>
          </cell>
          <cell r="V473">
            <v>0</v>
          </cell>
        </row>
        <row r="474">
          <cell r="J474">
            <v>0</v>
          </cell>
          <cell r="M474">
            <v>0</v>
          </cell>
          <cell r="P474">
            <v>0</v>
          </cell>
          <cell r="S474">
            <v>0</v>
          </cell>
          <cell r="V474">
            <v>0</v>
          </cell>
        </row>
        <row r="475">
          <cell r="J475">
            <v>0</v>
          </cell>
          <cell r="M475">
            <v>0</v>
          </cell>
          <cell r="P475">
            <v>0</v>
          </cell>
          <cell r="S475">
            <v>0</v>
          </cell>
          <cell r="V475">
            <v>0</v>
          </cell>
        </row>
        <row r="476">
          <cell r="J476">
            <v>0</v>
          </cell>
          <cell r="M476">
            <v>0</v>
          </cell>
          <cell r="P476">
            <v>0</v>
          </cell>
          <cell r="S476">
            <v>0</v>
          </cell>
          <cell r="V476">
            <v>0</v>
          </cell>
        </row>
        <row r="477">
          <cell r="J477">
            <v>0</v>
          </cell>
          <cell r="M477">
            <v>0</v>
          </cell>
          <cell r="P477">
            <v>0</v>
          </cell>
          <cell r="S477">
            <v>0</v>
          </cell>
          <cell r="V477">
            <v>0</v>
          </cell>
        </row>
        <row r="478">
          <cell r="J478">
            <v>0</v>
          </cell>
          <cell r="M478">
            <v>0</v>
          </cell>
          <cell r="P478">
            <v>0</v>
          </cell>
          <cell r="S478">
            <v>0</v>
          </cell>
          <cell r="V478">
            <v>0</v>
          </cell>
        </row>
        <row r="479">
          <cell r="J479">
            <v>0</v>
          </cell>
          <cell r="M479">
            <v>0</v>
          </cell>
          <cell r="P479">
            <v>0</v>
          </cell>
          <cell r="S479">
            <v>0</v>
          </cell>
          <cell r="V479">
            <v>0</v>
          </cell>
        </row>
        <row r="480">
          <cell r="J480">
            <v>0</v>
          </cell>
          <cell r="M480">
            <v>0</v>
          </cell>
          <cell r="P480">
            <v>0</v>
          </cell>
          <cell r="S480">
            <v>0</v>
          </cell>
          <cell r="V480">
            <v>0</v>
          </cell>
        </row>
        <row r="481">
          <cell r="J481">
            <v>0</v>
          </cell>
          <cell r="M481">
            <v>0</v>
          </cell>
          <cell r="P481">
            <v>0</v>
          </cell>
          <cell r="S481">
            <v>0</v>
          </cell>
          <cell r="V481">
            <v>0</v>
          </cell>
        </row>
        <row r="482">
          <cell r="J482">
            <v>0</v>
          </cell>
          <cell r="M482">
            <v>0</v>
          </cell>
          <cell r="P482">
            <v>0</v>
          </cell>
          <cell r="S482">
            <v>0</v>
          </cell>
          <cell r="V482">
            <v>0</v>
          </cell>
        </row>
        <row r="483">
          <cell r="J483">
            <v>0</v>
          </cell>
          <cell r="M483">
            <v>0</v>
          </cell>
          <cell r="P483">
            <v>0</v>
          </cell>
          <cell r="S483">
            <v>0</v>
          </cell>
          <cell r="V483">
            <v>0</v>
          </cell>
        </row>
        <row r="484">
          <cell r="J484">
            <v>0</v>
          </cell>
          <cell r="M484">
            <v>0</v>
          </cell>
          <cell r="P484">
            <v>0</v>
          </cell>
          <cell r="S484">
            <v>0</v>
          </cell>
          <cell r="V484">
            <v>0</v>
          </cell>
        </row>
        <row r="485">
          <cell r="J485">
            <v>0</v>
          </cell>
          <cell r="M485">
            <v>0</v>
          </cell>
          <cell r="P485">
            <v>0</v>
          </cell>
          <cell r="S485">
            <v>0</v>
          </cell>
          <cell r="V485">
            <v>0</v>
          </cell>
        </row>
        <row r="486">
          <cell r="J486">
            <v>0</v>
          </cell>
          <cell r="M486">
            <v>0</v>
          </cell>
          <cell r="P486">
            <v>0</v>
          </cell>
          <cell r="S486">
            <v>0</v>
          </cell>
          <cell r="V486">
            <v>0</v>
          </cell>
        </row>
        <row r="487">
          <cell r="J487">
            <v>0</v>
          </cell>
          <cell r="M487">
            <v>0</v>
          </cell>
          <cell r="P487">
            <v>0</v>
          </cell>
          <cell r="S487">
            <v>0</v>
          </cell>
          <cell r="V487">
            <v>0</v>
          </cell>
        </row>
        <row r="488">
          <cell r="J488">
            <v>0</v>
          </cell>
          <cell r="M488">
            <v>0</v>
          </cell>
          <cell r="P488">
            <v>0</v>
          </cell>
          <cell r="S488">
            <v>0</v>
          </cell>
          <cell r="V488">
            <v>0</v>
          </cell>
        </row>
        <row r="489">
          <cell r="J489">
            <v>0</v>
          </cell>
          <cell r="M489">
            <v>0</v>
          </cell>
          <cell r="P489">
            <v>0</v>
          </cell>
          <cell r="S489">
            <v>0</v>
          </cell>
          <cell r="V489">
            <v>0</v>
          </cell>
        </row>
        <row r="490">
          <cell r="J490">
            <v>0</v>
          </cell>
          <cell r="M490">
            <v>0</v>
          </cell>
          <cell r="P490">
            <v>0</v>
          </cell>
          <cell r="S490">
            <v>0</v>
          </cell>
          <cell r="V490">
            <v>0</v>
          </cell>
        </row>
        <row r="491">
          <cell r="J491">
            <v>0</v>
          </cell>
          <cell r="M491">
            <v>0</v>
          </cell>
          <cell r="P491">
            <v>0</v>
          </cell>
          <cell r="S491">
            <v>0</v>
          </cell>
          <cell r="V491">
            <v>0</v>
          </cell>
        </row>
        <row r="492">
          <cell r="J492">
            <v>0</v>
          </cell>
          <cell r="M492">
            <v>0</v>
          </cell>
          <cell r="P492">
            <v>0</v>
          </cell>
          <cell r="S492">
            <v>0</v>
          </cell>
          <cell r="V492">
            <v>0</v>
          </cell>
        </row>
        <row r="493">
          <cell r="J493">
            <v>0</v>
          </cell>
          <cell r="M493">
            <v>0</v>
          </cell>
          <cell r="P493">
            <v>0</v>
          </cell>
          <cell r="S493">
            <v>0</v>
          </cell>
          <cell r="V493">
            <v>0</v>
          </cell>
        </row>
        <row r="494">
          <cell r="J494">
            <v>0</v>
          </cell>
          <cell r="M494">
            <v>0</v>
          </cell>
          <cell r="P494">
            <v>0</v>
          </cell>
          <cell r="S494">
            <v>0</v>
          </cell>
          <cell r="V494">
            <v>0</v>
          </cell>
        </row>
        <row r="495">
          <cell r="J495">
            <v>0</v>
          </cell>
          <cell r="M495">
            <v>0</v>
          </cell>
          <cell r="P495">
            <v>0</v>
          </cell>
          <cell r="S495">
            <v>0</v>
          </cell>
          <cell r="V495">
            <v>0</v>
          </cell>
        </row>
        <row r="496">
          <cell r="J496">
            <v>0</v>
          </cell>
          <cell r="M496">
            <v>0</v>
          </cell>
          <cell r="P496">
            <v>0</v>
          </cell>
          <cell r="S496">
            <v>0</v>
          </cell>
          <cell r="V496">
            <v>0</v>
          </cell>
        </row>
        <row r="497">
          <cell r="J497">
            <v>0</v>
          </cell>
          <cell r="M497">
            <v>0</v>
          </cell>
          <cell r="P497">
            <v>0</v>
          </cell>
          <cell r="S497">
            <v>0</v>
          </cell>
          <cell r="V497">
            <v>0</v>
          </cell>
        </row>
        <row r="498">
          <cell r="J498">
            <v>0</v>
          </cell>
          <cell r="M498">
            <v>0</v>
          </cell>
          <cell r="P498">
            <v>0</v>
          </cell>
          <cell r="S498">
            <v>0</v>
          </cell>
          <cell r="V498">
            <v>0</v>
          </cell>
        </row>
        <row r="499">
          <cell r="J499">
            <v>0</v>
          </cell>
          <cell r="M499">
            <v>0</v>
          </cell>
          <cell r="P499">
            <v>0</v>
          </cell>
          <cell r="S499">
            <v>0</v>
          </cell>
          <cell r="V499">
            <v>0</v>
          </cell>
        </row>
        <row r="500">
          <cell r="J500">
            <v>0</v>
          </cell>
          <cell r="M500">
            <v>0</v>
          </cell>
          <cell r="P500">
            <v>0</v>
          </cell>
          <cell r="S500">
            <v>0</v>
          </cell>
          <cell r="V500">
            <v>0</v>
          </cell>
        </row>
        <row r="501">
          <cell r="J501">
            <v>0</v>
          </cell>
          <cell r="M501">
            <v>0</v>
          </cell>
          <cell r="P501">
            <v>0</v>
          </cell>
          <cell r="S501">
            <v>0</v>
          </cell>
          <cell r="V501">
            <v>0</v>
          </cell>
        </row>
        <row r="502">
          <cell r="J502">
            <v>0</v>
          </cell>
          <cell r="M502">
            <v>0</v>
          </cell>
          <cell r="P502">
            <v>0</v>
          </cell>
          <cell r="S502">
            <v>0</v>
          </cell>
          <cell r="V502">
            <v>0</v>
          </cell>
        </row>
        <row r="503">
          <cell r="J503">
            <v>0</v>
          </cell>
          <cell r="M503">
            <v>0</v>
          </cell>
          <cell r="P503">
            <v>0</v>
          </cell>
          <cell r="S503">
            <v>0</v>
          </cell>
          <cell r="V503">
            <v>0</v>
          </cell>
        </row>
        <row r="504">
          <cell r="J504">
            <v>0</v>
          </cell>
          <cell r="M504">
            <v>0</v>
          </cell>
          <cell r="P504">
            <v>0</v>
          </cell>
          <cell r="S504">
            <v>0</v>
          </cell>
          <cell r="V504">
            <v>0</v>
          </cell>
        </row>
        <row r="505">
          <cell r="J505">
            <v>0</v>
          </cell>
          <cell r="M505">
            <v>0</v>
          </cell>
          <cell r="P505">
            <v>0</v>
          </cell>
          <cell r="S505">
            <v>0</v>
          </cell>
          <cell r="V505">
            <v>0</v>
          </cell>
        </row>
        <row r="506">
          <cell r="J506">
            <v>0</v>
          </cell>
          <cell r="M506">
            <v>0</v>
          </cell>
          <cell r="P506">
            <v>0</v>
          </cell>
          <cell r="S506">
            <v>0</v>
          </cell>
          <cell r="V506">
            <v>0</v>
          </cell>
        </row>
        <row r="507">
          <cell r="J507">
            <v>0</v>
          </cell>
          <cell r="M507">
            <v>0</v>
          </cell>
          <cell r="P507">
            <v>0</v>
          </cell>
          <cell r="S507">
            <v>0</v>
          </cell>
          <cell r="V507">
            <v>0</v>
          </cell>
        </row>
        <row r="508">
          <cell r="J508">
            <v>0</v>
          </cell>
          <cell r="M508">
            <v>0</v>
          </cell>
          <cell r="P508">
            <v>0</v>
          </cell>
          <cell r="S508">
            <v>0</v>
          </cell>
          <cell r="V508">
            <v>0</v>
          </cell>
        </row>
        <row r="509">
          <cell r="J509">
            <v>0</v>
          </cell>
          <cell r="M509">
            <v>0</v>
          </cell>
          <cell r="P509">
            <v>0</v>
          </cell>
          <cell r="S509">
            <v>0</v>
          </cell>
          <cell r="V509">
            <v>0</v>
          </cell>
        </row>
        <row r="510">
          <cell r="J510">
            <v>0</v>
          </cell>
          <cell r="M510">
            <v>0</v>
          </cell>
          <cell r="P510">
            <v>0</v>
          </cell>
          <cell r="S510">
            <v>0</v>
          </cell>
          <cell r="V510">
            <v>0</v>
          </cell>
        </row>
        <row r="511">
          <cell r="J511">
            <v>0</v>
          </cell>
          <cell r="M511">
            <v>0</v>
          </cell>
          <cell r="P511">
            <v>0</v>
          </cell>
          <cell r="S511">
            <v>0</v>
          </cell>
          <cell r="V511">
            <v>0</v>
          </cell>
        </row>
        <row r="512">
          <cell r="J512">
            <v>0</v>
          </cell>
          <cell r="M512">
            <v>0</v>
          </cell>
          <cell r="P512">
            <v>0</v>
          </cell>
          <cell r="S512">
            <v>0</v>
          </cell>
          <cell r="V512">
            <v>0</v>
          </cell>
        </row>
        <row r="513">
          <cell r="J513">
            <v>0</v>
          </cell>
          <cell r="M513">
            <v>0</v>
          </cell>
          <cell r="P513">
            <v>0</v>
          </cell>
          <cell r="S513">
            <v>0</v>
          </cell>
          <cell r="V513">
            <v>0</v>
          </cell>
        </row>
        <row r="514">
          <cell r="J514">
            <v>0</v>
          </cell>
          <cell r="M514">
            <v>0</v>
          </cell>
          <cell r="P514">
            <v>0</v>
          </cell>
          <cell r="S514">
            <v>0</v>
          </cell>
          <cell r="V514">
            <v>0</v>
          </cell>
        </row>
        <row r="515">
          <cell r="J515">
            <v>0</v>
          </cell>
          <cell r="M515">
            <v>0</v>
          </cell>
          <cell r="P515">
            <v>0</v>
          </cell>
          <cell r="S515">
            <v>0</v>
          </cell>
          <cell r="V515">
            <v>0</v>
          </cell>
        </row>
        <row r="516">
          <cell r="J516">
            <v>0</v>
          </cell>
          <cell r="M516">
            <v>0</v>
          </cell>
          <cell r="P516">
            <v>0</v>
          </cell>
          <cell r="S516">
            <v>0</v>
          </cell>
          <cell r="V516">
            <v>0</v>
          </cell>
        </row>
        <row r="517">
          <cell r="J517">
            <v>0</v>
          </cell>
          <cell r="M517">
            <v>0</v>
          </cell>
          <cell r="P517">
            <v>0</v>
          </cell>
          <cell r="S517">
            <v>0</v>
          </cell>
          <cell r="V517">
            <v>0</v>
          </cell>
        </row>
        <row r="518">
          <cell r="J518">
            <v>0</v>
          </cell>
          <cell r="M518">
            <v>0</v>
          </cell>
          <cell r="P518">
            <v>0</v>
          </cell>
          <cell r="S518">
            <v>0</v>
          </cell>
          <cell r="V518">
            <v>0</v>
          </cell>
        </row>
        <row r="519">
          <cell r="J519">
            <v>0</v>
          </cell>
          <cell r="M519">
            <v>0</v>
          </cell>
          <cell r="P519">
            <v>0</v>
          </cell>
          <cell r="S519">
            <v>0</v>
          </cell>
          <cell r="V519">
            <v>0</v>
          </cell>
        </row>
        <row r="520">
          <cell r="J520">
            <v>0</v>
          </cell>
          <cell r="M520">
            <v>0</v>
          </cell>
          <cell r="P520">
            <v>0</v>
          </cell>
          <cell r="S520">
            <v>0</v>
          </cell>
          <cell r="V520">
            <v>0</v>
          </cell>
        </row>
        <row r="521">
          <cell r="J521">
            <v>0</v>
          </cell>
          <cell r="M521">
            <v>0</v>
          </cell>
          <cell r="P521">
            <v>0</v>
          </cell>
          <cell r="S521">
            <v>0</v>
          </cell>
          <cell r="V521">
            <v>0</v>
          </cell>
        </row>
        <row r="522">
          <cell r="J522">
            <v>0</v>
          </cell>
          <cell r="M522">
            <v>0</v>
          </cell>
          <cell r="P522">
            <v>0</v>
          </cell>
          <cell r="S522">
            <v>0</v>
          </cell>
          <cell r="V522">
            <v>0</v>
          </cell>
        </row>
        <row r="523">
          <cell r="J523">
            <v>0</v>
          </cell>
          <cell r="M523">
            <v>0</v>
          </cell>
          <cell r="P523">
            <v>0</v>
          </cell>
          <cell r="S523">
            <v>0</v>
          </cell>
          <cell r="V523">
            <v>0</v>
          </cell>
        </row>
        <row r="524">
          <cell r="J524">
            <v>0</v>
          </cell>
          <cell r="M524">
            <v>0</v>
          </cell>
          <cell r="P524">
            <v>0</v>
          </cell>
          <cell r="S524">
            <v>0</v>
          </cell>
          <cell r="V524">
            <v>0</v>
          </cell>
        </row>
        <row r="525">
          <cell r="J525">
            <v>0</v>
          </cell>
          <cell r="M525">
            <v>0</v>
          </cell>
          <cell r="P525">
            <v>0</v>
          </cell>
          <cell r="S525">
            <v>0</v>
          </cell>
          <cell r="V525">
            <v>0</v>
          </cell>
        </row>
        <row r="526">
          <cell r="J526">
            <v>0</v>
          </cell>
          <cell r="M526">
            <v>0</v>
          </cell>
          <cell r="P526">
            <v>0</v>
          </cell>
          <cell r="S526">
            <v>0</v>
          </cell>
          <cell r="V526">
            <v>0</v>
          </cell>
        </row>
        <row r="527">
          <cell r="J527">
            <v>0</v>
          </cell>
          <cell r="M527">
            <v>0</v>
          </cell>
          <cell r="P527">
            <v>0</v>
          </cell>
          <cell r="S527">
            <v>0</v>
          </cell>
          <cell r="V527">
            <v>0</v>
          </cell>
        </row>
        <row r="528">
          <cell r="J528">
            <v>0</v>
          </cell>
          <cell r="M528">
            <v>0</v>
          </cell>
          <cell r="P528">
            <v>0</v>
          </cell>
          <cell r="S528">
            <v>0</v>
          </cell>
          <cell r="V528">
            <v>0</v>
          </cell>
        </row>
        <row r="529">
          <cell r="J529">
            <v>0</v>
          </cell>
          <cell r="M529">
            <v>0</v>
          </cell>
          <cell r="P529">
            <v>0</v>
          </cell>
          <cell r="S529">
            <v>0</v>
          </cell>
          <cell r="V529">
            <v>0</v>
          </cell>
        </row>
        <row r="530">
          <cell r="J530">
            <v>0</v>
          </cell>
          <cell r="M530">
            <v>0</v>
          </cell>
          <cell r="P530">
            <v>0</v>
          </cell>
          <cell r="S530">
            <v>0</v>
          </cell>
          <cell r="V530">
            <v>0</v>
          </cell>
        </row>
        <row r="531">
          <cell r="J531">
            <v>0</v>
          </cell>
          <cell r="M531">
            <v>0</v>
          </cell>
          <cell r="P531">
            <v>0</v>
          </cell>
          <cell r="S531">
            <v>0</v>
          </cell>
          <cell r="V531">
            <v>0</v>
          </cell>
        </row>
        <row r="532">
          <cell r="J532">
            <v>0</v>
          </cell>
          <cell r="M532">
            <v>0</v>
          </cell>
          <cell r="P532">
            <v>0</v>
          </cell>
          <cell r="S532">
            <v>0</v>
          </cell>
          <cell r="V532">
            <v>0</v>
          </cell>
        </row>
        <row r="533">
          <cell r="J533">
            <v>0</v>
          </cell>
          <cell r="M533">
            <v>0</v>
          </cell>
          <cell r="P533">
            <v>0</v>
          </cell>
          <cell r="S533">
            <v>0</v>
          </cell>
          <cell r="V533">
            <v>0</v>
          </cell>
        </row>
        <row r="534">
          <cell r="J534">
            <v>0</v>
          </cell>
          <cell r="M534">
            <v>0</v>
          </cell>
          <cell r="P534">
            <v>0</v>
          </cell>
          <cell r="S534">
            <v>0</v>
          </cell>
          <cell r="V534">
            <v>0</v>
          </cell>
        </row>
        <row r="535">
          <cell r="J535">
            <v>0</v>
          </cell>
          <cell r="M535">
            <v>0</v>
          </cell>
          <cell r="P535">
            <v>0</v>
          </cell>
          <cell r="S535">
            <v>0</v>
          </cell>
          <cell r="V535">
            <v>0</v>
          </cell>
        </row>
        <row r="536">
          <cell r="J536">
            <v>0</v>
          </cell>
          <cell r="M536">
            <v>0</v>
          </cell>
          <cell r="P536">
            <v>0</v>
          </cell>
          <cell r="S536">
            <v>0</v>
          </cell>
          <cell r="V536">
            <v>0</v>
          </cell>
        </row>
        <row r="537">
          <cell r="J537">
            <v>0</v>
          </cell>
          <cell r="M537">
            <v>0</v>
          </cell>
          <cell r="P537">
            <v>0</v>
          </cell>
          <cell r="S537">
            <v>0</v>
          </cell>
          <cell r="V537">
            <v>0</v>
          </cell>
        </row>
        <row r="538">
          <cell r="J538">
            <v>0</v>
          </cell>
          <cell r="M538">
            <v>0</v>
          </cell>
          <cell r="P538">
            <v>0</v>
          </cell>
          <cell r="S538">
            <v>0</v>
          </cell>
          <cell r="V538">
            <v>0</v>
          </cell>
        </row>
        <row r="539">
          <cell r="J539">
            <v>0</v>
          </cell>
          <cell r="M539">
            <v>0</v>
          </cell>
          <cell r="P539">
            <v>0</v>
          </cell>
          <cell r="S539">
            <v>0</v>
          </cell>
          <cell r="V539">
            <v>0</v>
          </cell>
        </row>
        <row r="540">
          <cell r="J540">
            <v>0</v>
          </cell>
          <cell r="M540">
            <v>0</v>
          </cell>
          <cell r="P540">
            <v>0</v>
          </cell>
          <cell r="S540">
            <v>0</v>
          </cell>
          <cell r="V540">
            <v>0</v>
          </cell>
        </row>
        <row r="541">
          <cell r="J541">
            <v>0</v>
          </cell>
          <cell r="M541">
            <v>0</v>
          </cell>
          <cell r="P541">
            <v>0</v>
          </cell>
          <cell r="S541">
            <v>0</v>
          </cell>
          <cell r="V541">
            <v>0</v>
          </cell>
        </row>
        <row r="542">
          <cell r="J542">
            <v>0</v>
          </cell>
          <cell r="M542">
            <v>0</v>
          </cell>
          <cell r="P542">
            <v>0</v>
          </cell>
          <cell r="S542">
            <v>0</v>
          </cell>
          <cell r="V542">
            <v>0</v>
          </cell>
        </row>
        <row r="543">
          <cell r="J543">
            <v>0</v>
          </cell>
          <cell r="M543">
            <v>0</v>
          </cell>
          <cell r="P543">
            <v>0</v>
          </cell>
          <cell r="S543">
            <v>0</v>
          </cell>
          <cell r="V543">
            <v>0</v>
          </cell>
        </row>
        <row r="544">
          <cell r="J544">
            <v>0</v>
          </cell>
          <cell r="M544">
            <v>0</v>
          </cell>
          <cell r="P544">
            <v>0</v>
          </cell>
          <cell r="S544">
            <v>0</v>
          </cell>
          <cell r="V544">
            <v>0</v>
          </cell>
        </row>
        <row r="545">
          <cell r="J545">
            <v>0</v>
          </cell>
          <cell r="M545">
            <v>0</v>
          </cell>
          <cell r="P545">
            <v>0</v>
          </cell>
          <cell r="S545">
            <v>0</v>
          </cell>
          <cell r="V545">
            <v>0</v>
          </cell>
        </row>
        <row r="546">
          <cell r="J546">
            <v>0</v>
          </cell>
          <cell r="M546">
            <v>0</v>
          </cell>
          <cell r="P546">
            <v>0</v>
          </cell>
          <cell r="S546">
            <v>0</v>
          </cell>
          <cell r="V546">
            <v>0</v>
          </cell>
        </row>
        <row r="547">
          <cell r="J547">
            <v>0</v>
          </cell>
          <cell r="M547">
            <v>0</v>
          </cell>
          <cell r="P547">
            <v>0</v>
          </cell>
          <cell r="S547">
            <v>0</v>
          </cell>
          <cell r="V547">
            <v>0</v>
          </cell>
        </row>
        <row r="548">
          <cell r="J548">
            <v>0</v>
          </cell>
          <cell r="M548">
            <v>0</v>
          </cell>
          <cell r="P548">
            <v>0</v>
          </cell>
          <cell r="S548">
            <v>0</v>
          </cell>
          <cell r="V548">
            <v>0</v>
          </cell>
        </row>
        <row r="549">
          <cell r="J549">
            <v>0</v>
          </cell>
          <cell r="M549">
            <v>0</v>
          </cell>
          <cell r="P549">
            <v>0</v>
          </cell>
          <cell r="S549">
            <v>0</v>
          </cell>
          <cell r="V549">
            <v>0</v>
          </cell>
        </row>
        <row r="550">
          <cell r="J550">
            <v>0</v>
          </cell>
          <cell r="M550">
            <v>0</v>
          </cell>
          <cell r="P550">
            <v>0</v>
          </cell>
          <cell r="S550">
            <v>0</v>
          </cell>
          <cell r="V550">
            <v>0</v>
          </cell>
        </row>
        <row r="551">
          <cell r="J551">
            <v>0</v>
          </cell>
          <cell r="M551">
            <v>0</v>
          </cell>
          <cell r="P551">
            <v>0</v>
          </cell>
          <cell r="S551">
            <v>0</v>
          </cell>
          <cell r="V551">
            <v>0</v>
          </cell>
        </row>
        <row r="552">
          <cell r="J552">
            <v>0</v>
          </cell>
          <cell r="M552">
            <v>0</v>
          </cell>
          <cell r="P552">
            <v>0</v>
          </cell>
          <cell r="S552">
            <v>0</v>
          </cell>
          <cell r="V552">
            <v>0</v>
          </cell>
        </row>
        <row r="553">
          <cell r="J553">
            <v>0</v>
          </cell>
          <cell r="M553">
            <v>0</v>
          </cell>
          <cell r="P553">
            <v>0</v>
          </cell>
          <cell r="S553">
            <v>0</v>
          </cell>
          <cell r="V553">
            <v>0</v>
          </cell>
        </row>
        <row r="554">
          <cell r="J554">
            <v>0</v>
          </cell>
          <cell r="M554">
            <v>0</v>
          </cell>
          <cell r="P554">
            <v>0</v>
          </cell>
          <cell r="S554">
            <v>0</v>
          </cell>
          <cell r="V554">
            <v>0</v>
          </cell>
        </row>
        <row r="555">
          <cell r="J555">
            <v>0</v>
          </cell>
          <cell r="M555">
            <v>0</v>
          </cell>
          <cell r="P555">
            <v>0</v>
          </cell>
          <cell r="S555">
            <v>0</v>
          </cell>
          <cell r="V555">
            <v>0</v>
          </cell>
        </row>
        <row r="556">
          <cell r="J556">
            <v>0</v>
          </cell>
          <cell r="M556">
            <v>0</v>
          </cell>
          <cell r="P556">
            <v>0</v>
          </cell>
          <cell r="S556">
            <v>0</v>
          </cell>
          <cell r="V556">
            <v>0</v>
          </cell>
        </row>
        <row r="557">
          <cell r="J557">
            <v>0</v>
          </cell>
          <cell r="M557">
            <v>0</v>
          </cell>
          <cell r="P557">
            <v>0</v>
          </cell>
          <cell r="S557">
            <v>0</v>
          </cell>
          <cell r="V557">
            <v>0</v>
          </cell>
        </row>
        <row r="558">
          <cell r="J558">
            <v>0</v>
          </cell>
          <cell r="M558">
            <v>0</v>
          </cell>
          <cell r="P558">
            <v>0</v>
          </cell>
          <cell r="S558">
            <v>0</v>
          </cell>
          <cell r="V558">
            <v>0</v>
          </cell>
        </row>
        <row r="559">
          <cell r="J559">
            <v>0</v>
          </cell>
          <cell r="M559">
            <v>0</v>
          </cell>
          <cell r="P559">
            <v>0</v>
          </cell>
          <cell r="S559">
            <v>0</v>
          </cell>
          <cell r="V559">
            <v>0</v>
          </cell>
        </row>
        <row r="560">
          <cell r="J560">
            <v>0</v>
          </cell>
          <cell r="M560">
            <v>0</v>
          </cell>
          <cell r="P560">
            <v>0</v>
          </cell>
          <cell r="S560">
            <v>0</v>
          </cell>
          <cell r="V560">
            <v>0</v>
          </cell>
        </row>
        <row r="561">
          <cell r="J561">
            <v>0</v>
          </cell>
          <cell r="M561">
            <v>0</v>
          </cell>
          <cell r="P561">
            <v>0</v>
          </cell>
          <cell r="S561">
            <v>0</v>
          </cell>
          <cell r="V561">
            <v>0</v>
          </cell>
        </row>
        <row r="562">
          <cell r="J562">
            <v>0</v>
          </cell>
          <cell r="M562">
            <v>0</v>
          </cell>
          <cell r="P562">
            <v>0</v>
          </cell>
          <cell r="S562">
            <v>0</v>
          </cell>
          <cell r="V562">
            <v>0</v>
          </cell>
        </row>
        <row r="563">
          <cell r="J563">
            <v>0</v>
          </cell>
          <cell r="M563">
            <v>0</v>
          </cell>
          <cell r="P563">
            <v>0</v>
          </cell>
          <cell r="S563">
            <v>0</v>
          </cell>
          <cell r="V563">
            <v>0</v>
          </cell>
        </row>
        <row r="564">
          <cell r="J564">
            <v>0</v>
          </cell>
          <cell r="M564">
            <v>0</v>
          </cell>
          <cell r="P564">
            <v>0</v>
          </cell>
          <cell r="S564">
            <v>0</v>
          </cell>
          <cell r="V564">
            <v>0</v>
          </cell>
        </row>
        <row r="565">
          <cell r="J565">
            <v>0</v>
          </cell>
          <cell r="M565">
            <v>0</v>
          </cell>
          <cell r="P565">
            <v>0</v>
          </cell>
          <cell r="S565">
            <v>0</v>
          </cell>
          <cell r="V565">
            <v>0</v>
          </cell>
        </row>
        <row r="566">
          <cell r="J566">
            <v>0</v>
          </cell>
          <cell r="M566">
            <v>0</v>
          </cell>
          <cell r="P566">
            <v>0</v>
          </cell>
          <cell r="S566">
            <v>0</v>
          </cell>
          <cell r="V566">
            <v>0</v>
          </cell>
        </row>
        <row r="567">
          <cell r="J567">
            <v>0</v>
          </cell>
          <cell r="M567">
            <v>0</v>
          </cell>
          <cell r="P567">
            <v>0</v>
          </cell>
          <cell r="S567">
            <v>0</v>
          </cell>
          <cell r="V567">
            <v>0</v>
          </cell>
        </row>
        <row r="568">
          <cell r="J568">
            <v>0</v>
          </cell>
          <cell r="M568">
            <v>0</v>
          </cell>
          <cell r="P568">
            <v>0</v>
          </cell>
          <cell r="S568">
            <v>0</v>
          </cell>
          <cell r="V568">
            <v>0</v>
          </cell>
        </row>
        <row r="569">
          <cell r="J569">
            <v>0</v>
          </cell>
          <cell r="M569">
            <v>0</v>
          </cell>
          <cell r="P569">
            <v>0</v>
          </cell>
          <cell r="S569">
            <v>0</v>
          </cell>
          <cell r="V569">
            <v>0</v>
          </cell>
        </row>
        <row r="570">
          <cell r="J570">
            <v>0</v>
          </cell>
          <cell r="M570">
            <v>0</v>
          </cell>
          <cell r="P570">
            <v>0</v>
          </cell>
          <cell r="S570">
            <v>0</v>
          </cell>
          <cell r="V570">
            <v>0</v>
          </cell>
        </row>
        <row r="571">
          <cell r="J571">
            <v>0</v>
          </cell>
          <cell r="M571">
            <v>0</v>
          </cell>
          <cell r="P571">
            <v>0</v>
          </cell>
          <cell r="S571">
            <v>0</v>
          </cell>
          <cell r="V571">
            <v>0</v>
          </cell>
        </row>
        <row r="572">
          <cell r="J572">
            <v>0</v>
          </cell>
          <cell r="M572">
            <v>0</v>
          </cell>
          <cell r="P572">
            <v>0</v>
          </cell>
          <cell r="S572">
            <v>0</v>
          </cell>
          <cell r="V572">
            <v>0</v>
          </cell>
        </row>
        <row r="573">
          <cell r="J573">
            <v>0</v>
          </cell>
          <cell r="M573">
            <v>0</v>
          </cell>
          <cell r="P573">
            <v>0</v>
          </cell>
          <cell r="S573">
            <v>0</v>
          </cell>
          <cell r="V573">
            <v>0</v>
          </cell>
        </row>
        <row r="574">
          <cell r="J574">
            <v>0</v>
          </cell>
          <cell r="M574">
            <v>0</v>
          </cell>
          <cell r="P574">
            <v>0</v>
          </cell>
          <cell r="S574">
            <v>0</v>
          </cell>
          <cell r="V574">
            <v>0</v>
          </cell>
        </row>
        <row r="575">
          <cell r="J575">
            <v>0</v>
          </cell>
          <cell r="M575">
            <v>0</v>
          </cell>
          <cell r="P575">
            <v>0</v>
          </cell>
          <cell r="S575">
            <v>0</v>
          </cell>
          <cell r="V575">
            <v>0</v>
          </cell>
        </row>
        <row r="576">
          <cell r="J576">
            <v>0</v>
          </cell>
          <cell r="M576">
            <v>0</v>
          </cell>
          <cell r="P576">
            <v>0</v>
          </cell>
          <cell r="S576">
            <v>0</v>
          </cell>
          <cell r="V576">
            <v>0</v>
          </cell>
        </row>
        <row r="577">
          <cell r="J577">
            <v>0</v>
          </cell>
          <cell r="M577">
            <v>0</v>
          </cell>
          <cell r="P577">
            <v>0</v>
          </cell>
          <cell r="S577">
            <v>0</v>
          </cell>
          <cell r="V577">
            <v>0</v>
          </cell>
        </row>
        <row r="578">
          <cell r="J578">
            <v>0</v>
          </cell>
          <cell r="M578">
            <v>0</v>
          </cell>
          <cell r="P578">
            <v>0</v>
          </cell>
          <cell r="S578">
            <v>0</v>
          </cell>
          <cell r="V578">
            <v>0</v>
          </cell>
        </row>
        <row r="579">
          <cell r="J579">
            <v>0</v>
          </cell>
          <cell r="M579">
            <v>0</v>
          </cell>
          <cell r="P579">
            <v>0</v>
          </cell>
          <cell r="S579">
            <v>0</v>
          </cell>
          <cell r="V579">
            <v>0</v>
          </cell>
        </row>
        <row r="580">
          <cell r="J580">
            <v>0</v>
          </cell>
          <cell r="M580">
            <v>0</v>
          </cell>
          <cell r="P580">
            <v>0</v>
          </cell>
          <cell r="S580">
            <v>0</v>
          </cell>
          <cell r="V580">
            <v>0</v>
          </cell>
        </row>
        <row r="581">
          <cell r="J581">
            <v>0</v>
          </cell>
          <cell r="M581">
            <v>0</v>
          </cell>
          <cell r="P581">
            <v>0</v>
          </cell>
          <cell r="S581">
            <v>0</v>
          </cell>
          <cell r="V581">
            <v>0</v>
          </cell>
        </row>
        <row r="582">
          <cell r="J582">
            <v>0</v>
          </cell>
          <cell r="M582">
            <v>0</v>
          </cell>
          <cell r="P582">
            <v>0</v>
          </cell>
          <cell r="S582">
            <v>0</v>
          </cell>
          <cell r="V582">
            <v>0</v>
          </cell>
        </row>
        <row r="583">
          <cell r="J583">
            <v>0</v>
          </cell>
          <cell r="M583">
            <v>0</v>
          </cell>
          <cell r="P583">
            <v>0</v>
          </cell>
          <cell r="S583">
            <v>0</v>
          </cell>
          <cell r="V583">
            <v>0</v>
          </cell>
        </row>
        <row r="584">
          <cell r="J584">
            <v>0</v>
          </cell>
          <cell r="M584">
            <v>0</v>
          </cell>
          <cell r="P584">
            <v>0</v>
          </cell>
          <cell r="S584">
            <v>0</v>
          </cell>
          <cell r="V584">
            <v>0</v>
          </cell>
        </row>
        <row r="585">
          <cell r="J585">
            <v>0</v>
          </cell>
          <cell r="M585">
            <v>0</v>
          </cell>
          <cell r="P585">
            <v>0</v>
          </cell>
          <cell r="S585">
            <v>0</v>
          </cell>
          <cell r="V585">
            <v>0</v>
          </cell>
        </row>
        <row r="586">
          <cell r="J586">
            <v>0</v>
          </cell>
          <cell r="M586">
            <v>0</v>
          </cell>
          <cell r="P586">
            <v>0</v>
          </cell>
          <cell r="S586">
            <v>0</v>
          </cell>
          <cell r="V586">
            <v>0</v>
          </cell>
        </row>
        <row r="587">
          <cell r="J587">
            <v>0</v>
          </cell>
          <cell r="M587">
            <v>0</v>
          </cell>
          <cell r="P587">
            <v>0</v>
          </cell>
          <cell r="S587">
            <v>0</v>
          </cell>
          <cell r="V587">
            <v>0</v>
          </cell>
        </row>
        <row r="588">
          <cell r="J588">
            <v>0</v>
          </cell>
          <cell r="M588">
            <v>0</v>
          </cell>
          <cell r="P588">
            <v>0</v>
          </cell>
          <cell r="S588">
            <v>0</v>
          </cell>
          <cell r="V588">
            <v>0</v>
          </cell>
        </row>
        <row r="589">
          <cell r="J589">
            <v>0</v>
          </cell>
          <cell r="M589">
            <v>0</v>
          </cell>
          <cell r="P589">
            <v>0</v>
          </cell>
          <cell r="S589">
            <v>0</v>
          </cell>
          <cell r="V589">
            <v>0</v>
          </cell>
        </row>
        <row r="590">
          <cell r="J590">
            <v>0</v>
          </cell>
          <cell r="M590">
            <v>0</v>
          </cell>
          <cell r="P590">
            <v>0</v>
          </cell>
          <cell r="S590">
            <v>0</v>
          </cell>
          <cell r="V590">
            <v>0</v>
          </cell>
        </row>
        <row r="591">
          <cell r="J591">
            <v>0</v>
          </cell>
          <cell r="M591">
            <v>0</v>
          </cell>
          <cell r="P591">
            <v>0</v>
          </cell>
          <cell r="S591">
            <v>0</v>
          </cell>
          <cell r="V591">
            <v>0</v>
          </cell>
        </row>
        <row r="592">
          <cell r="J592">
            <v>0</v>
          </cell>
          <cell r="M592">
            <v>0</v>
          </cell>
          <cell r="P592">
            <v>0</v>
          </cell>
          <cell r="S592">
            <v>0</v>
          </cell>
          <cell r="V592">
            <v>0</v>
          </cell>
        </row>
        <row r="593">
          <cell r="J593">
            <v>0</v>
          </cell>
          <cell r="M593">
            <v>0</v>
          </cell>
          <cell r="P593">
            <v>0</v>
          </cell>
          <cell r="S593">
            <v>0</v>
          </cell>
          <cell r="V593">
            <v>0</v>
          </cell>
        </row>
        <row r="594">
          <cell r="J594">
            <v>0</v>
          </cell>
          <cell r="M594">
            <v>0</v>
          </cell>
          <cell r="P594">
            <v>0</v>
          </cell>
          <cell r="S594">
            <v>0</v>
          </cell>
          <cell r="V594">
            <v>0</v>
          </cell>
        </row>
        <row r="595">
          <cell r="J595">
            <v>0</v>
          </cell>
          <cell r="M595">
            <v>0</v>
          </cell>
          <cell r="P595">
            <v>0</v>
          </cell>
          <cell r="S595">
            <v>0</v>
          </cell>
          <cell r="V595">
            <v>0</v>
          </cell>
        </row>
        <row r="596">
          <cell r="J596">
            <v>0</v>
          </cell>
          <cell r="M596">
            <v>0</v>
          </cell>
          <cell r="P596">
            <v>0</v>
          </cell>
          <cell r="S596">
            <v>0</v>
          </cell>
          <cell r="V596">
            <v>0</v>
          </cell>
        </row>
        <row r="597">
          <cell r="J597">
            <v>0</v>
          </cell>
          <cell r="M597">
            <v>0</v>
          </cell>
          <cell r="P597">
            <v>0</v>
          </cell>
          <cell r="S597">
            <v>0</v>
          </cell>
          <cell r="V597">
            <v>0</v>
          </cell>
        </row>
        <row r="598">
          <cell r="J598">
            <v>0</v>
          </cell>
          <cell r="M598">
            <v>0</v>
          </cell>
          <cell r="P598">
            <v>0</v>
          </cell>
          <cell r="S598">
            <v>0</v>
          </cell>
          <cell r="V598">
            <v>0</v>
          </cell>
        </row>
        <row r="599">
          <cell r="J599">
            <v>0</v>
          </cell>
          <cell r="M599">
            <v>0</v>
          </cell>
          <cell r="P599">
            <v>0</v>
          </cell>
          <cell r="S599">
            <v>0</v>
          </cell>
          <cell r="V599">
            <v>0</v>
          </cell>
        </row>
        <row r="600">
          <cell r="J600">
            <v>0</v>
          </cell>
          <cell r="M600">
            <v>0</v>
          </cell>
          <cell r="P600">
            <v>0</v>
          </cell>
          <cell r="S600">
            <v>0</v>
          </cell>
          <cell r="V600">
            <v>0</v>
          </cell>
        </row>
        <row r="601">
          <cell r="J601">
            <v>0</v>
          </cell>
          <cell r="M601">
            <v>0</v>
          </cell>
          <cell r="P601">
            <v>0</v>
          </cell>
          <cell r="S601">
            <v>0</v>
          </cell>
          <cell r="V601">
            <v>0</v>
          </cell>
        </row>
        <row r="602">
          <cell r="J602">
            <v>0</v>
          </cell>
          <cell r="M602">
            <v>0</v>
          </cell>
          <cell r="P602">
            <v>0</v>
          </cell>
          <cell r="S602">
            <v>0</v>
          </cell>
          <cell r="V602">
            <v>0</v>
          </cell>
        </row>
        <row r="603">
          <cell r="J603">
            <v>0</v>
          </cell>
          <cell r="M603">
            <v>0</v>
          </cell>
          <cell r="P603">
            <v>0</v>
          </cell>
          <cell r="S603">
            <v>0</v>
          </cell>
          <cell r="V603">
            <v>0</v>
          </cell>
        </row>
        <row r="604">
          <cell r="J604">
            <v>0</v>
          </cell>
          <cell r="M604">
            <v>0</v>
          </cell>
          <cell r="P604">
            <v>0</v>
          </cell>
          <cell r="S604">
            <v>0</v>
          </cell>
          <cell r="V604">
            <v>0</v>
          </cell>
        </row>
        <row r="605">
          <cell r="J605">
            <v>0</v>
          </cell>
          <cell r="M605">
            <v>0</v>
          </cell>
          <cell r="P605">
            <v>0</v>
          </cell>
          <cell r="S605">
            <v>0</v>
          </cell>
          <cell r="V605">
            <v>0</v>
          </cell>
        </row>
        <row r="606">
          <cell r="J606">
            <v>0</v>
          </cell>
          <cell r="M606">
            <v>0</v>
          </cell>
          <cell r="P606">
            <v>0</v>
          </cell>
          <cell r="S606">
            <v>0</v>
          </cell>
          <cell r="V606">
            <v>0</v>
          </cell>
        </row>
        <row r="607">
          <cell r="J607">
            <v>0</v>
          </cell>
          <cell r="M607">
            <v>0</v>
          </cell>
          <cell r="P607">
            <v>0</v>
          </cell>
          <cell r="S607">
            <v>0</v>
          </cell>
          <cell r="V607">
            <v>0</v>
          </cell>
        </row>
        <row r="608">
          <cell r="J608">
            <v>0</v>
          </cell>
          <cell r="M608">
            <v>0</v>
          </cell>
          <cell r="P608">
            <v>0</v>
          </cell>
          <cell r="S608">
            <v>0</v>
          </cell>
          <cell r="V608">
            <v>0</v>
          </cell>
        </row>
        <row r="609">
          <cell r="J609">
            <v>0</v>
          </cell>
          <cell r="M609">
            <v>0</v>
          </cell>
          <cell r="P609">
            <v>0</v>
          </cell>
          <cell r="S609">
            <v>0</v>
          </cell>
          <cell r="V609">
            <v>0</v>
          </cell>
        </row>
        <row r="610">
          <cell r="J610">
            <v>0</v>
          </cell>
          <cell r="M610">
            <v>0</v>
          </cell>
          <cell r="P610">
            <v>0</v>
          </cell>
          <cell r="S610">
            <v>0</v>
          </cell>
          <cell r="V610">
            <v>0</v>
          </cell>
        </row>
        <row r="611">
          <cell r="J611">
            <v>0</v>
          </cell>
          <cell r="M611">
            <v>0</v>
          </cell>
          <cell r="P611">
            <v>0</v>
          </cell>
          <cell r="S611">
            <v>0</v>
          </cell>
          <cell r="V611">
            <v>0</v>
          </cell>
        </row>
        <row r="612">
          <cell r="J612">
            <v>0</v>
          </cell>
          <cell r="M612">
            <v>0</v>
          </cell>
          <cell r="P612">
            <v>0</v>
          </cell>
          <cell r="S612">
            <v>0</v>
          </cell>
          <cell r="V612">
            <v>0</v>
          </cell>
        </row>
        <row r="613">
          <cell r="J613">
            <v>0</v>
          </cell>
          <cell r="M613">
            <v>0</v>
          </cell>
          <cell r="P613">
            <v>0</v>
          </cell>
          <cell r="S613">
            <v>0</v>
          </cell>
          <cell r="V613">
            <v>0</v>
          </cell>
        </row>
        <row r="614">
          <cell r="J614">
            <v>0</v>
          </cell>
          <cell r="M614">
            <v>0</v>
          </cell>
          <cell r="P614">
            <v>0</v>
          </cell>
          <cell r="S614">
            <v>0</v>
          </cell>
          <cell r="V614">
            <v>0</v>
          </cell>
        </row>
        <row r="615">
          <cell r="J615">
            <v>0</v>
          </cell>
          <cell r="M615">
            <v>0</v>
          </cell>
          <cell r="P615">
            <v>0</v>
          </cell>
          <cell r="S615">
            <v>0</v>
          </cell>
          <cell r="V615">
            <v>0</v>
          </cell>
        </row>
        <row r="616">
          <cell r="J616">
            <v>0</v>
          </cell>
          <cell r="M616">
            <v>0</v>
          </cell>
          <cell r="P616">
            <v>0</v>
          </cell>
          <cell r="S616">
            <v>0</v>
          </cell>
          <cell r="V616">
            <v>0</v>
          </cell>
        </row>
        <row r="617">
          <cell r="J617">
            <v>0</v>
          </cell>
          <cell r="M617">
            <v>0</v>
          </cell>
          <cell r="P617">
            <v>0</v>
          </cell>
          <cell r="S617">
            <v>0</v>
          </cell>
          <cell r="V617">
            <v>0</v>
          </cell>
        </row>
        <row r="618">
          <cell r="J618">
            <v>0</v>
          </cell>
          <cell r="M618">
            <v>0</v>
          </cell>
          <cell r="P618">
            <v>0</v>
          </cell>
          <cell r="S618">
            <v>0</v>
          </cell>
          <cell r="V618">
            <v>0</v>
          </cell>
        </row>
        <row r="619">
          <cell r="J619">
            <v>0</v>
          </cell>
          <cell r="M619">
            <v>0</v>
          </cell>
          <cell r="P619">
            <v>0</v>
          </cell>
          <cell r="S619">
            <v>0</v>
          </cell>
          <cell r="V619">
            <v>0</v>
          </cell>
        </row>
        <row r="620">
          <cell r="J620">
            <v>0</v>
          </cell>
          <cell r="M620">
            <v>0</v>
          </cell>
          <cell r="P620">
            <v>0</v>
          </cell>
          <cell r="S620">
            <v>0</v>
          </cell>
          <cell r="V620">
            <v>0</v>
          </cell>
        </row>
        <row r="621">
          <cell r="J621">
            <v>0</v>
          </cell>
          <cell r="M621">
            <v>0</v>
          </cell>
          <cell r="P621">
            <v>0</v>
          </cell>
          <cell r="S621">
            <v>0</v>
          </cell>
          <cell r="V621">
            <v>0</v>
          </cell>
        </row>
        <row r="622">
          <cell r="J622">
            <v>0</v>
          </cell>
          <cell r="M622">
            <v>0</v>
          </cell>
          <cell r="P622">
            <v>0</v>
          </cell>
          <cell r="S622">
            <v>0</v>
          </cell>
          <cell r="V622">
            <v>0</v>
          </cell>
        </row>
        <row r="623">
          <cell r="J623">
            <v>0</v>
          </cell>
          <cell r="M623">
            <v>0</v>
          </cell>
          <cell r="P623">
            <v>0</v>
          </cell>
          <cell r="S623">
            <v>0</v>
          </cell>
          <cell r="V623">
            <v>0</v>
          </cell>
        </row>
        <row r="624">
          <cell r="J624">
            <v>0</v>
          </cell>
          <cell r="M624">
            <v>0</v>
          </cell>
          <cell r="P624">
            <v>0</v>
          </cell>
          <cell r="S624">
            <v>0</v>
          </cell>
          <cell r="V624">
            <v>0</v>
          </cell>
        </row>
        <row r="625">
          <cell r="J625">
            <v>0</v>
          </cell>
          <cell r="M625">
            <v>0</v>
          </cell>
          <cell r="P625">
            <v>0</v>
          </cell>
          <cell r="S625">
            <v>0</v>
          </cell>
          <cell r="V625">
            <v>0</v>
          </cell>
        </row>
        <row r="626">
          <cell r="J626">
            <v>0</v>
          </cell>
          <cell r="M626">
            <v>0</v>
          </cell>
          <cell r="P626">
            <v>0</v>
          </cell>
          <cell r="S626">
            <v>0</v>
          </cell>
          <cell r="V626">
            <v>0</v>
          </cell>
        </row>
        <row r="627">
          <cell r="J627">
            <v>0</v>
          </cell>
          <cell r="M627">
            <v>0</v>
          </cell>
          <cell r="P627">
            <v>0</v>
          </cell>
          <cell r="S627">
            <v>0</v>
          </cell>
          <cell r="V627">
            <v>0</v>
          </cell>
        </row>
        <row r="628">
          <cell r="J628">
            <v>0</v>
          </cell>
          <cell r="M628">
            <v>0</v>
          </cell>
          <cell r="P628">
            <v>0</v>
          </cell>
          <cell r="S628">
            <v>0</v>
          </cell>
          <cell r="V628">
            <v>0</v>
          </cell>
        </row>
        <row r="629">
          <cell r="J629">
            <v>0</v>
          </cell>
          <cell r="M629">
            <v>0</v>
          </cell>
          <cell r="P629">
            <v>0</v>
          </cell>
          <cell r="S629">
            <v>0</v>
          </cell>
          <cell r="V629">
            <v>0</v>
          </cell>
        </row>
        <row r="630">
          <cell r="J630">
            <v>0</v>
          </cell>
          <cell r="M630">
            <v>0</v>
          </cell>
          <cell r="P630">
            <v>0</v>
          </cell>
          <cell r="S630">
            <v>0</v>
          </cell>
          <cell r="V630">
            <v>0</v>
          </cell>
        </row>
        <row r="631">
          <cell r="J631">
            <v>0</v>
          </cell>
          <cell r="M631">
            <v>0</v>
          </cell>
          <cell r="P631">
            <v>0</v>
          </cell>
          <cell r="S631">
            <v>0</v>
          </cell>
          <cell r="V631">
            <v>0</v>
          </cell>
        </row>
        <row r="632">
          <cell r="J632">
            <v>0</v>
          </cell>
          <cell r="M632">
            <v>0</v>
          </cell>
          <cell r="P632">
            <v>0</v>
          </cell>
          <cell r="S632">
            <v>0</v>
          </cell>
          <cell r="V632">
            <v>0</v>
          </cell>
        </row>
        <row r="633">
          <cell r="J633">
            <v>0</v>
          </cell>
          <cell r="M633">
            <v>0</v>
          </cell>
          <cell r="P633">
            <v>0</v>
          </cell>
          <cell r="S633">
            <v>0</v>
          </cell>
          <cell r="V633">
            <v>0</v>
          </cell>
        </row>
        <row r="634">
          <cell r="J634">
            <v>0</v>
          </cell>
          <cell r="M634">
            <v>0</v>
          </cell>
          <cell r="P634">
            <v>0</v>
          </cell>
          <cell r="S634">
            <v>0</v>
          </cell>
          <cell r="V634">
            <v>0</v>
          </cell>
        </row>
        <row r="635">
          <cell r="J635">
            <v>0</v>
          </cell>
          <cell r="M635">
            <v>0</v>
          </cell>
          <cell r="P635">
            <v>0</v>
          </cell>
          <cell r="S635">
            <v>0</v>
          </cell>
          <cell r="V635">
            <v>0</v>
          </cell>
        </row>
        <row r="636">
          <cell r="J636">
            <v>0</v>
          </cell>
          <cell r="M636">
            <v>0</v>
          </cell>
          <cell r="P636">
            <v>0</v>
          </cell>
          <cell r="S636">
            <v>0</v>
          </cell>
          <cell r="V636">
            <v>0</v>
          </cell>
        </row>
        <row r="637">
          <cell r="J637">
            <v>0</v>
          </cell>
          <cell r="M637">
            <v>0</v>
          </cell>
          <cell r="P637">
            <v>0</v>
          </cell>
          <cell r="S637">
            <v>0</v>
          </cell>
          <cell r="V637">
            <v>0</v>
          </cell>
        </row>
        <row r="638">
          <cell r="J638">
            <v>0</v>
          </cell>
          <cell r="M638">
            <v>0</v>
          </cell>
          <cell r="P638">
            <v>0</v>
          </cell>
          <cell r="S638">
            <v>0</v>
          </cell>
          <cell r="V638">
            <v>0</v>
          </cell>
        </row>
        <row r="639">
          <cell r="J639">
            <v>0</v>
          </cell>
          <cell r="M639">
            <v>0</v>
          </cell>
          <cell r="P639">
            <v>0</v>
          </cell>
          <cell r="S639">
            <v>0</v>
          </cell>
          <cell r="V639">
            <v>0</v>
          </cell>
        </row>
        <row r="640">
          <cell r="J640">
            <v>0</v>
          </cell>
          <cell r="M640">
            <v>0</v>
          </cell>
          <cell r="P640">
            <v>0</v>
          </cell>
          <cell r="S640">
            <v>0</v>
          </cell>
          <cell r="V640">
            <v>0</v>
          </cell>
        </row>
        <row r="641">
          <cell r="J641">
            <v>0</v>
          </cell>
          <cell r="M641">
            <v>0</v>
          </cell>
          <cell r="P641">
            <v>0</v>
          </cell>
          <cell r="S641">
            <v>0</v>
          </cell>
          <cell r="V641">
            <v>0</v>
          </cell>
        </row>
        <row r="642">
          <cell r="J642">
            <v>0</v>
          </cell>
          <cell r="M642">
            <v>0</v>
          </cell>
          <cell r="P642">
            <v>0</v>
          </cell>
          <cell r="S642">
            <v>0</v>
          </cell>
          <cell r="V642">
            <v>0</v>
          </cell>
        </row>
        <row r="643">
          <cell r="J643">
            <v>0</v>
          </cell>
          <cell r="M643">
            <v>0</v>
          </cell>
          <cell r="P643">
            <v>0</v>
          </cell>
          <cell r="S643">
            <v>0</v>
          </cell>
          <cell r="V643">
            <v>0</v>
          </cell>
        </row>
        <row r="644">
          <cell r="J644">
            <v>0</v>
          </cell>
          <cell r="M644">
            <v>0</v>
          </cell>
          <cell r="P644">
            <v>0</v>
          </cell>
          <cell r="S644">
            <v>0</v>
          </cell>
          <cell r="V644">
            <v>0</v>
          </cell>
        </row>
        <row r="645">
          <cell r="J645">
            <v>0</v>
          </cell>
          <cell r="M645">
            <v>0</v>
          </cell>
          <cell r="P645">
            <v>0</v>
          </cell>
          <cell r="S645">
            <v>0</v>
          </cell>
          <cell r="V645">
            <v>0</v>
          </cell>
        </row>
        <row r="646">
          <cell r="J646">
            <v>0</v>
          </cell>
          <cell r="M646">
            <v>0</v>
          </cell>
          <cell r="P646">
            <v>0</v>
          </cell>
          <cell r="S646">
            <v>0</v>
          </cell>
          <cell r="V646">
            <v>0</v>
          </cell>
        </row>
        <row r="647">
          <cell r="J647">
            <v>0</v>
          </cell>
          <cell r="M647">
            <v>0</v>
          </cell>
          <cell r="P647">
            <v>0</v>
          </cell>
          <cell r="S647">
            <v>0</v>
          </cell>
          <cell r="V647">
            <v>0</v>
          </cell>
        </row>
        <row r="648">
          <cell r="J648">
            <v>0</v>
          </cell>
          <cell r="M648">
            <v>0</v>
          </cell>
          <cell r="P648">
            <v>0</v>
          </cell>
          <cell r="S648">
            <v>0</v>
          </cell>
          <cell r="V648">
            <v>0</v>
          </cell>
        </row>
        <row r="649">
          <cell r="J649">
            <v>0</v>
          </cell>
          <cell r="M649">
            <v>0</v>
          </cell>
          <cell r="P649">
            <v>0</v>
          </cell>
          <cell r="S649">
            <v>0</v>
          </cell>
          <cell r="V649">
            <v>0</v>
          </cell>
        </row>
        <row r="650">
          <cell r="J650">
            <v>0</v>
          </cell>
          <cell r="M650">
            <v>0</v>
          </cell>
          <cell r="P650">
            <v>0</v>
          </cell>
          <cell r="S650">
            <v>0</v>
          </cell>
          <cell r="V650">
            <v>0</v>
          </cell>
        </row>
        <row r="651">
          <cell r="J651">
            <v>0</v>
          </cell>
          <cell r="M651">
            <v>0</v>
          </cell>
          <cell r="P651">
            <v>0</v>
          </cell>
          <cell r="S651">
            <v>0</v>
          </cell>
          <cell r="V651">
            <v>0</v>
          </cell>
        </row>
        <row r="652">
          <cell r="J652">
            <v>0</v>
          </cell>
          <cell r="M652">
            <v>0</v>
          </cell>
          <cell r="P652">
            <v>0</v>
          </cell>
          <cell r="S652">
            <v>0</v>
          </cell>
          <cell r="V652">
            <v>0</v>
          </cell>
        </row>
        <row r="653">
          <cell r="J653">
            <v>0</v>
          </cell>
          <cell r="M653">
            <v>0</v>
          </cell>
          <cell r="P653">
            <v>0</v>
          </cell>
          <cell r="S653">
            <v>0</v>
          </cell>
          <cell r="V653">
            <v>0</v>
          </cell>
        </row>
        <row r="654">
          <cell r="J654">
            <v>0</v>
          </cell>
          <cell r="M654">
            <v>0</v>
          </cell>
          <cell r="P654">
            <v>0</v>
          </cell>
          <cell r="S654">
            <v>0</v>
          </cell>
          <cell r="V654">
            <v>0</v>
          </cell>
        </row>
        <row r="655">
          <cell r="J655">
            <v>0</v>
          </cell>
          <cell r="M655">
            <v>0</v>
          </cell>
          <cell r="P655">
            <v>0</v>
          </cell>
          <cell r="S655">
            <v>0</v>
          </cell>
          <cell r="V655">
            <v>0</v>
          </cell>
        </row>
        <row r="656">
          <cell r="J656">
            <v>0</v>
          </cell>
          <cell r="M656">
            <v>0</v>
          </cell>
          <cell r="P656">
            <v>0</v>
          </cell>
          <cell r="S656">
            <v>0</v>
          </cell>
          <cell r="V656">
            <v>0</v>
          </cell>
        </row>
        <row r="657">
          <cell r="J657">
            <v>0</v>
          </cell>
          <cell r="M657">
            <v>0</v>
          </cell>
          <cell r="P657">
            <v>0</v>
          </cell>
          <cell r="S657">
            <v>0</v>
          </cell>
          <cell r="V657">
            <v>0</v>
          </cell>
        </row>
        <row r="658">
          <cell r="J658">
            <v>0</v>
          </cell>
          <cell r="M658">
            <v>0</v>
          </cell>
          <cell r="P658">
            <v>0</v>
          </cell>
          <cell r="S658">
            <v>0</v>
          </cell>
          <cell r="V658">
            <v>0</v>
          </cell>
        </row>
        <row r="659">
          <cell r="J659">
            <v>0</v>
          </cell>
          <cell r="M659">
            <v>0</v>
          </cell>
          <cell r="P659">
            <v>0</v>
          </cell>
          <cell r="S659">
            <v>0</v>
          </cell>
          <cell r="V659">
            <v>0</v>
          </cell>
        </row>
        <row r="660">
          <cell r="J660">
            <v>0</v>
          </cell>
          <cell r="M660">
            <v>0</v>
          </cell>
          <cell r="P660">
            <v>0</v>
          </cell>
          <cell r="S660">
            <v>0</v>
          </cell>
          <cell r="V660">
            <v>0</v>
          </cell>
        </row>
        <row r="661">
          <cell r="J661">
            <v>0</v>
          </cell>
          <cell r="M661">
            <v>0</v>
          </cell>
          <cell r="P661">
            <v>0</v>
          </cell>
          <cell r="S661">
            <v>0</v>
          </cell>
          <cell r="V661">
            <v>0</v>
          </cell>
        </row>
        <row r="662">
          <cell r="J662">
            <v>0</v>
          </cell>
          <cell r="M662">
            <v>0</v>
          </cell>
          <cell r="P662">
            <v>0</v>
          </cell>
          <cell r="S662">
            <v>0</v>
          </cell>
          <cell r="V662">
            <v>0</v>
          </cell>
        </row>
        <row r="663">
          <cell r="J663">
            <v>0</v>
          </cell>
          <cell r="M663">
            <v>0</v>
          </cell>
          <cell r="P663">
            <v>0</v>
          </cell>
          <cell r="S663">
            <v>0</v>
          </cell>
          <cell r="V663">
            <v>0</v>
          </cell>
        </row>
        <row r="664">
          <cell r="J664">
            <v>0</v>
          </cell>
          <cell r="M664">
            <v>0</v>
          </cell>
          <cell r="P664">
            <v>0</v>
          </cell>
          <cell r="S664">
            <v>0</v>
          </cell>
          <cell r="V664">
            <v>0</v>
          </cell>
        </row>
        <row r="665">
          <cell r="J665">
            <v>0</v>
          </cell>
          <cell r="M665">
            <v>0</v>
          </cell>
          <cell r="P665">
            <v>0</v>
          </cell>
          <cell r="S665">
            <v>0</v>
          </cell>
          <cell r="V665">
            <v>0</v>
          </cell>
        </row>
        <row r="666">
          <cell r="J666">
            <v>0</v>
          </cell>
          <cell r="M666">
            <v>0</v>
          </cell>
          <cell r="P666">
            <v>0</v>
          </cell>
          <cell r="S666">
            <v>0</v>
          </cell>
          <cell r="V666">
            <v>0</v>
          </cell>
        </row>
        <row r="667">
          <cell r="J667">
            <v>0</v>
          </cell>
          <cell r="M667">
            <v>0</v>
          </cell>
          <cell r="P667">
            <v>0</v>
          </cell>
          <cell r="S667">
            <v>0</v>
          </cell>
          <cell r="V667">
            <v>0</v>
          </cell>
        </row>
        <row r="668">
          <cell r="J668">
            <v>0</v>
          </cell>
          <cell r="M668">
            <v>0</v>
          </cell>
          <cell r="P668">
            <v>0</v>
          </cell>
          <cell r="S668">
            <v>0</v>
          </cell>
          <cell r="V668">
            <v>0</v>
          </cell>
        </row>
        <row r="669">
          <cell r="J669">
            <v>0</v>
          </cell>
          <cell r="M669">
            <v>0</v>
          </cell>
          <cell r="P669">
            <v>0</v>
          </cell>
          <cell r="S669">
            <v>0</v>
          </cell>
          <cell r="V669">
            <v>0</v>
          </cell>
        </row>
        <row r="670">
          <cell r="J670">
            <v>0</v>
          </cell>
          <cell r="M670">
            <v>0</v>
          </cell>
          <cell r="P670">
            <v>0</v>
          </cell>
          <cell r="S670">
            <v>0</v>
          </cell>
          <cell r="V670">
            <v>0</v>
          </cell>
        </row>
        <row r="671">
          <cell r="J671">
            <v>0</v>
          </cell>
          <cell r="M671">
            <v>0</v>
          </cell>
          <cell r="P671">
            <v>0</v>
          </cell>
          <cell r="S671">
            <v>0</v>
          </cell>
          <cell r="V671">
            <v>0</v>
          </cell>
        </row>
        <row r="672">
          <cell r="J672">
            <v>0</v>
          </cell>
          <cell r="M672">
            <v>0</v>
          </cell>
          <cell r="P672">
            <v>0</v>
          </cell>
          <cell r="S672">
            <v>0</v>
          </cell>
          <cell r="V672">
            <v>0</v>
          </cell>
        </row>
        <row r="673">
          <cell r="J673">
            <v>0</v>
          </cell>
          <cell r="M673">
            <v>0</v>
          </cell>
          <cell r="P673">
            <v>0</v>
          </cell>
          <cell r="S673">
            <v>0</v>
          </cell>
          <cell r="V673">
            <v>0</v>
          </cell>
        </row>
        <row r="674">
          <cell r="J674">
            <v>0</v>
          </cell>
          <cell r="M674">
            <v>0</v>
          </cell>
          <cell r="P674">
            <v>0</v>
          </cell>
          <cell r="S674">
            <v>0</v>
          </cell>
          <cell r="V674">
            <v>0</v>
          </cell>
        </row>
        <row r="675">
          <cell r="J675">
            <v>0</v>
          </cell>
          <cell r="M675">
            <v>0</v>
          </cell>
          <cell r="P675">
            <v>0</v>
          </cell>
          <cell r="S675">
            <v>0</v>
          </cell>
          <cell r="V675">
            <v>0</v>
          </cell>
        </row>
        <row r="676">
          <cell r="J676">
            <v>0</v>
          </cell>
          <cell r="M676">
            <v>0</v>
          </cell>
          <cell r="P676">
            <v>0</v>
          </cell>
          <cell r="S676">
            <v>0</v>
          </cell>
          <cell r="V676">
            <v>0</v>
          </cell>
        </row>
        <row r="677">
          <cell r="J677">
            <v>0</v>
          </cell>
          <cell r="M677">
            <v>0</v>
          </cell>
          <cell r="P677">
            <v>0</v>
          </cell>
          <cell r="S677">
            <v>0</v>
          </cell>
          <cell r="V677">
            <v>0</v>
          </cell>
        </row>
        <row r="678">
          <cell r="J678">
            <v>0</v>
          </cell>
          <cell r="M678">
            <v>0</v>
          </cell>
          <cell r="P678">
            <v>0</v>
          </cell>
          <cell r="S678">
            <v>0</v>
          </cell>
          <cell r="V678">
            <v>0</v>
          </cell>
        </row>
        <row r="679">
          <cell r="J679">
            <v>0</v>
          </cell>
          <cell r="M679">
            <v>0</v>
          </cell>
          <cell r="P679">
            <v>0</v>
          </cell>
          <cell r="S679">
            <v>0</v>
          </cell>
          <cell r="V679">
            <v>0</v>
          </cell>
        </row>
        <row r="680">
          <cell r="J680">
            <v>0</v>
          </cell>
          <cell r="M680">
            <v>0</v>
          </cell>
          <cell r="P680">
            <v>0</v>
          </cell>
          <cell r="S680">
            <v>0</v>
          </cell>
          <cell r="V680">
            <v>0</v>
          </cell>
        </row>
        <row r="681">
          <cell r="J681">
            <v>0</v>
          </cell>
          <cell r="M681">
            <v>0</v>
          </cell>
          <cell r="P681">
            <v>0</v>
          </cell>
          <cell r="S681">
            <v>0</v>
          </cell>
          <cell r="V681">
            <v>0</v>
          </cell>
        </row>
        <row r="682">
          <cell r="J682">
            <v>0</v>
          </cell>
          <cell r="M682">
            <v>0</v>
          </cell>
          <cell r="P682">
            <v>0</v>
          </cell>
          <cell r="S682">
            <v>0</v>
          </cell>
          <cell r="V682">
            <v>0</v>
          </cell>
        </row>
        <row r="683">
          <cell r="J683">
            <v>0</v>
          </cell>
          <cell r="M683">
            <v>0</v>
          </cell>
          <cell r="P683">
            <v>0</v>
          </cell>
          <cell r="S683">
            <v>0</v>
          </cell>
          <cell r="V683">
            <v>0</v>
          </cell>
        </row>
        <row r="684">
          <cell r="J684">
            <v>0</v>
          </cell>
          <cell r="M684">
            <v>0</v>
          </cell>
          <cell r="P684">
            <v>0</v>
          </cell>
          <cell r="S684">
            <v>0</v>
          </cell>
          <cell r="V684">
            <v>0</v>
          </cell>
        </row>
        <row r="685">
          <cell r="J685">
            <v>0</v>
          </cell>
          <cell r="M685">
            <v>0</v>
          </cell>
          <cell r="P685">
            <v>0</v>
          </cell>
          <cell r="S685">
            <v>0</v>
          </cell>
          <cell r="V685">
            <v>0</v>
          </cell>
        </row>
        <row r="686">
          <cell r="J686">
            <v>0</v>
          </cell>
          <cell r="M686">
            <v>0</v>
          </cell>
          <cell r="P686">
            <v>0</v>
          </cell>
          <cell r="S686">
            <v>0</v>
          </cell>
          <cell r="V686">
            <v>0</v>
          </cell>
        </row>
        <row r="687">
          <cell r="J687">
            <v>0</v>
          </cell>
          <cell r="M687">
            <v>0</v>
          </cell>
          <cell r="P687">
            <v>0</v>
          </cell>
          <cell r="S687">
            <v>0</v>
          </cell>
          <cell r="V687">
            <v>0</v>
          </cell>
        </row>
        <row r="688">
          <cell r="J688">
            <v>0</v>
          </cell>
          <cell r="M688">
            <v>0</v>
          </cell>
          <cell r="P688">
            <v>0</v>
          </cell>
          <cell r="S688">
            <v>0</v>
          </cell>
          <cell r="V688">
            <v>0</v>
          </cell>
        </row>
        <row r="689">
          <cell r="J689">
            <v>0</v>
          </cell>
          <cell r="M689">
            <v>0</v>
          </cell>
          <cell r="P689">
            <v>0</v>
          </cell>
          <cell r="S689">
            <v>0</v>
          </cell>
          <cell r="V689">
            <v>0</v>
          </cell>
        </row>
        <row r="690">
          <cell r="J690">
            <v>0</v>
          </cell>
          <cell r="M690">
            <v>0</v>
          </cell>
          <cell r="P690">
            <v>0</v>
          </cell>
          <cell r="S690">
            <v>0</v>
          </cell>
          <cell r="V690">
            <v>0</v>
          </cell>
        </row>
        <row r="691">
          <cell r="J691">
            <v>0</v>
          </cell>
          <cell r="M691">
            <v>0</v>
          </cell>
          <cell r="P691">
            <v>0</v>
          </cell>
          <cell r="S691">
            <v>0</v>
          </cell>
          <cell r="V691">
            <v>0</v>
          </cell>
        </row>
        <row r="692">
          <cell r="J692">
            <v>0</v>
          </cell>
          <cell r="M692">
            <v>0</v>
          </cell>
          <cell r="P692">
            <v>0</v>
          </cell>
          <cell r="S692">
            <v>0</v>
          </cell>
          <cell r="V692">
            <v>0</v>
          </cell>
        </row>
        <row r="693">
          <cell r="J693">
            <v>0</v>
          </cell>
          <cell r="M693">
            <v>0</v>
          </cell>
          <cell r="P693">
            <v>0</v>
          </cell>
          <cell r="S693">
            <v>0</v>
          </cell>
          <cell r="V693">
            <v>0</v>
          </cell>
        </row>
        <row r="694">
          <cell r="J694">
            <v>0</v>
          </cell>
          <cell r="M694">
            <v>0</v>
          </cell>
          <cell r="P694">
            <v>0</v>
          </cell>
          <cell r="S694">
            <v>0</v>
          </cell>
          <cell r="V694">
            <v>0</v>
          </cell>
        </row>
        <row r="695">
          <cell r="J695">
            <v>0</v>
          </cell>
          <cell r="M695">
            <v>0</v>
          </cell>
          <cell r="P695">
            <v>0</v>
          </cell>
          <cell r="S695">
            <v>0</v>
          </cell>
          <cell r="V695">
            <v>0</v>
          </cell>
        </row>
        <row r="696">
          <cell r="J696">
            <v>0</v>
          </cell>
          <cell r="M696">
            <v>0</v>
          </cell>
          <cell r="P696">
            <v>0</v>
          </cell>
          <cell r="S696">
            <v>0</v>
          </cell>
          <cell r="V696">
            <v>0</v>
          </cell>
        </row>
        <row r="697">
          <cell r="J697">
            <v>0</v>
          </cell>
          <cell r="M697">
            <v>0</v>
          </cell>
          <cell r="P697">
            <v>0</v>
          </cell>
          <cell r="S697">
            <v>0</v>
          </cell>
          <cell r="V697">
            <v>0</v>
          </cell>
        </row>
        <row r="698">
          <cell r="J698">
            <v>0</v>
          </cell>
          <cell r="M698">
            <v>0</v>
          </cell>
          <cell r="P698">
            <v>0</v>
          </cell>
          <cell r="S698">
            <v>0</v>
          </cell>
          <cell r="V698">
            <v>0</v>
          </cell>
        </row>
        <row r="699">
          <cell r="J699">
            <v>0</v>
          </cell>
          <cell r="M699">
            <v>0</v>
          </cell>
          <cell r="P699">
            <v>0</v>
          </cell>
          <cell r="S699">
            <v>0</v>
          </cell>
          <cell r="V699">
            <v>0</v>
          </cell>
        </row>
        <row r="700">
          <cell r="J700">
            <v>0</v>
          </cell>
          <cell r="M700">
            <v>0</v>
          </cell>
          <cell r="P700">
            <v>0</v>
          </cell>
          <cell r="S700">
            <v>0</v>
          </cell>
          <cell r="V700">
            <v>0</v>
          </cell>
        </row>
        <row r="701">
          <cell r="J701">
            <v>0</v>
          </cell>
          <cell r="M701">
            <v>0</v>
          </cell>
          <cell r="P701">
            <v>0</v>
          </cell>
          <cell r="S701">
            <v>0</v>
          </cell>
          <cell r="V701">
            <v>0</v>
          </cell>
        </row>
        <row r="702">
          <cell r="J702">
            <v>0</v>
          </cell>
          <cell r="M702">
            <v>0</v>
          </cell>
          <cell r="P702">
            <v>0</v>
          </cell>
          <cell r="S702">
            <v>0</v>
          </cell>
          <cell r="V702">
            <v>0</v>
          </cell>
        </row>
        <row r="703">
          <cell r="J703">
            <v>0</v>
          </cell>
          <cell r="M703">
            <v>0</v>
          </cell>
          <cell r="P703">
            <v>0</v>
          </cell>
          <cell r="S703">
            <v>0</v>
          </cell>
          <cell r="V703">
            <v>0</v>
          </cell>
        </row>
        <row r="704">
          <cell r="J704">
            <v>0</v>
          </cell>
          <cell r="M704">
            <v>0</v>
          </cell>
          <cell r="P704">
            <v>0</v>
          </cell>
          <cell r="S704">
            <v>0</v>
          </cell>
          <cell r="V704">
            <v>0</v>
          </cell>
        </row>
        <row r="705">
          <cell r="J705">
            <v>0</v>
          </cell>
          <cell r="M705">
            <v>0</v>
          </cell>
          <cell r="P705">
            <v>0</v>
          </cell>
          <cell r="S705">
            <v>0</v>
          </cell>
          <cell r="V705">
            <v>0</v>
          </cell>
        </row>
        <row r="706">
          <cell r="J706">
            <v>0</v>
          </cell>
          <cell r="M706">
            <v>0</v>
          </cell>
          <cell r="P706">
            <v>0</v>
          </cell>
          <cell r="S706">
            <v>0</v>
          </cell>
          <cell r="V706">
            <v>0</v>
          </cell>
        </row>
        <row r="707">
          <cell r="J707">
            <v>0</v>
          </cell>
          <cell r="M707">
            <v>0</v>
          </cell>
          <cell r="P707">
            <v>0</v>
          </cell>
          <cell r="S707">
            <v>0</v>
          </cell>
          <cell r="V707">
            <v>0</v>
          </cell>
        </row>
        <row r="708">
          <cell r="J708">
            <v>0</v>
          </cell>
          <cell r="M708">
            <v>0</v>
          </cell>
          <cell r="P708">
            <v>0</v>
          </cell>
          <cell r="S708">
            <v>0</v>
          </cell>
          <cell r="V708">
            <v>0</v>
          </cell>
        </row>
        <row r="709">
          <cell r="J709">
            <v>0</v>
          </cell>
          <cell r="M709">
            <v>0</v>
          </cell>
          <cell r="P709">
            <v>0</v>
          </cell>
          <cell r="S709">
            <v>0</v>
          </cell>
          <cell r="V709">
            <v>0</v>
          </cell>
        </row>
        <row r="710">
          <cell r="J710">
            <v>0</v>
          </cell>
          <cell r="M710">
            <v>0</v>
          </cell>
          <cell r="P710">
            <v>0</v>
          </cell>
          <cell r="S710">
            <v>0</v>
          </cell>
          <cell r="V710">
            <v>0</v>
          </cell>
        </row>
        <row r="711">
          <cell r="J711">
            <v>0</v>
          </cell>
          <cell r="M711">
            <v>0</v>
          </cell>
          <cell r="P711">
            <v>0</v>
          </cell>
          <cell r="S711">
            <v>0</v>
          </cell>
          <cell r="V711">
            <v>0</v>
          </cell>
        </row>
        <row r="712">
          <cell r="J712">
            <v>0</v>
          </cell>
          <cell r="M712">
            <v>0</v>
          </cell>
          <cell r="P712">
            <v>0</v>
          </cell>
          <cell r="S712">
            <v>0</v>
          </cell>
          <cell r="V712">
            <v>0</v>
          </cell>
        </row>
        <row r="713">
          <cell r="J713">
            <v>0</v>
          </cell>
          <cell r="M713">
            <v>0</v>
          </cell>
          <cell r="P713">
            <v>0</v>
          </cell>
          <cell r="S713">
            <v>0</v>
          </cell>
          <cell r="V713">
            <v>0</v>
          </cell>
        </row>
        <row r="714">
          <cell r="J714">
            <v>0</v>
          </cell>
          <cell r="M714">
            <v>0</v>
          </cell>
          <cell r="P714">
            <v>0</v>
          </cell>
          <cell r="S714">
            <v>0</v>
          </cell>
          <cell r="V714">
            <v>0</v>
          </cell>
        </row>
        <row r="715">
          <cell r="J715">
            <v>0</v>
          </cell>
          <cell r="M715">
            <v>0</v>
          </cell>
          <cell r="P715">
            <v>0</v>
          </cell>
          <cell r="S715">
            <v>0</v>
          </cell>
          <cell r="V715">
            <v>0</v>
          </cell>
        </row>
        <row r="716">
          <cell r="J716">
            <v>0</v>
          </cell>
          <cell r="M716">
            <v>0</v>
          </cell>
          <cell r="P716">
            <v>0</v>
          </cell>
          <cell r="S716">
            <v>0</v>
          </cell>
          <cell r="V716">
            <v>0</v>
          </cell>
        </row>
        <row r="717">
          <cell r="J717">
            <v>0</v>
          </cell>
          <cell r="M717">
            <v>0</v>
          </cell>
          <cell r="P717">
            <v>0</v>
          </cell>
          <cell r="S717">
            <v>0</v>
          </cell>
          <cell r="V717">
            <v>0</v>
          </cell>
        </row>
        <row r="718">
          <cell r="J718">
            <v>0</v>
          </cell>
          <cell r="M718">
            <v>0</v>
          </cell>
          <cell r="P718">
            <v>0</v>
          </cell>
          <cell r="S718">
            <v>0</v>
          </cell>
          <cell r="V718">
            <v>0</v>
          </cell>
        </row>
        <row r="719">
          <cell r="J719">
            <v>0</v>
          </cell>
          <cell r="M719">
            <v>0</v>
          </cell>
          <cell r="P719">
            <v>0</v>
          </cell>
          <cell r="S719">
            <v>0</v>
          </cell>
          <cell r="V719">
            <v>0</v>
          </cell>
        </row>
        <row r="720">
          <cell r="J720">
            <v>0</v>
          </cell>
          <cell r="M720">
            <v>0</v>
          </cell>
          <cell r="P720">
            <v>0</v>
          </cell>
          <cell r="S720">
            <v>0</v>
          </cell>
          <cell r="V720">
            <v>0</v>
          </cell>
        </row>
        <row r="721">
          <cell r="J721">
            <v>0</v>
          </cell>
          <cell r="M721">
            <v>0</v>
          </cell>
          <cell r="P721">
            <v>0</v>
          </cell>
          <cell r="S721">
            <v>0</v>
          </cell>
          <cell r="V721">
            <v>0</v>
          </cell>
        </row>
        <row r="722">
          <cell r="J722">
            <v>0</v>
          </cell>
          <cell r="M722">
            <v>0</v>
          </cell>
          <cell r="P722">
            <v>0</v>
          </cell>
          <cell r="S722">
            <v>0</v>
          </cell>
          <cell r="V722">
            <v>0</v>
          </cell>
        </row>
        <row r="723">
          <cell r="J723">
            <v>0</v>
          </cell>
          <cell r="M723">
            <v>0</v>
          </cell>
          <cell r="P723">
            <v>0</v>
          </cell>
          <cell r="S723">
            <v>0</v>
          </cell>
          <cell r="V723">
            <v>0</v>
          </cell>
        </row>
        <row r="724">
          <cell r="J724">
            <v>0</v>
          </cell>
          <cell r="M724">
            <v>0</v>
          </cell>
          <cell r="P724">
            <v>0</v>
          </cell>
          <cell r="S724">
            <v>0</v>
          </cell>
          <cell r="V724">
            <v>0</v>
          </cell>
        </row>
        <row r="725">
          <cell r="J725">
            <v>0</v>
          </cell>
          <cell r="M725">
            <v>0</v>
          </cell>
          <cell r="P725">
            <v>0</v>
          </cell>
          <cell r="S725">
            <v>0</v>
          </cell>
          <cell r="V725">
            <v>0</v>
          </cell>
        </row>
        <row r="726">
          <cell r="J726">
            <v>0</v>
          </cell>
          <cell r="M726">
            <v>0</v>
          </cell>
          <cell r="P726">
            <v>0</v>
          </cell>
          <cell r="S726">
            <v>0</v>
          </cell>
          <cell r="V726">
            <v>0</v>
          </cell>
        </row>
        <row r="727">
          <cell r="J727">
            <v>0</v>
          </cell>
          <cell r="M727">
            <v>0</v>
          </cell>
          <cell r="P727">
            <v>0</v>
          </cell>
          <cell r="S727">
            <v>0</v>
          </cell>
          <cell r="V727">
            <v>0</v>
          </cell>
        </row>
        <row r="728">
          <cell r="J728">
            <v>0</v>
          </cell>
          <cell r="M728">
            <v>0</v>
          </cell>
          <cell r="P728">
            <v>0</v>
          </cell>
          <cell r="S728">
            <v>0</v>
          </cell>
          <cell r="V728">
            <v>0</v>
          </cell>
        </row>
        <row r="729">
          <cell r="J729">
            <v>0</v>
          </cell>
          <cell r="M729">
            <v>0</v>
          </cell>
          <cell r="P729">
            <v>0</v>
          </cell>
          <cell r="S729">
            <v>0</v>
          </cell>
          <cell r="V729">
            <v>0</v>
          </cell>
        </row>
        <row r="730">
          <cell r="J730">
            <v>0</v>
          </cell>
          <cell r="M730">
            <v>0</v>
          </cell>
          <cell r="P730">
            <v>0</v>
          </cell>
          <cell r="S730">
            <v>0</v>
          </cell>
          <cell r="V730">
            <v>0</v>
          </cell>
        </row>
        <row r="731">
          <cell r="J731">
            <v>0</v>
          </cell>
          <cell r="M731">
            <v>0</v>
          </cell>
          <cell r="P731">
            <v>0</v>
          </cell>
          <cell r="S731">
            <v>0</v>
          </cell>
          <cell r="V731">
            <v>0</v>
          </cell>
        </row>
        <row r="732">
          <cell r="J732">
            <v>0</v>
          </cell>
          <cell r="M732">
            <v>0</v>
          </cell>
          <cell r="P732">
            <v>0</v>
          </cell>
          <cell r="S732">
            <v>0</v>
          </cell>
          <cell r="V732">
            <v>0</v>
          </cell>
        </row>
        <row r="733">
          <cell r="J733">
            <v>0</v>
          </cell>
          <cell r="M733">
            <v>0</v>
          </cell>
          <cell r="P733">
            <v>0</v>
          </cell>
          <cell r="S733">
            <v>0</v>
          </cell>
          <cell r="V733">
            <v>0</v>
          </cell>
        </row>
        <row r="734">
          <cell r="J734">
            <v>0</v>
          </cell>
          <cell r="M734">
            <v>0</v>
          </cell>
          <cell r="P734">
            <v>0</v>
          </cell>
          <cell r="S734">
            <v>0</v>
          </cell>
          <cell r="V734">
            <v>0</v>
          </cell>
        </row>
        <row r="735">
          <cell r="J735">
            <v>0</v>
          </cell>
          <cell r="M735">
            <v>0</v>
          </cell>
          <cell r="P735">
            <v>0</v>
          </cell>
          <cell r="S735">
            <v>0</v>
          </cell>
          <cell r="V735">
            <v>0</v>
          </cell>
        </row>
        <row r="736">
          <cell r="J736">
            <v>0</v>
          </cell>
          <cell r="M736">
            <v>0</v>
          </cell>
          <cell r="P736">
            <v>0</v>
          </cell>
          <cell r="S736">
            <v>0</v>
          </cell>
          <cell r="V736">
            <v>0</v>
          </cell>
        </row>
        <row r="737">
          <cell r="J737">
            <v>0</v>
          </cell>
          <cell r="M737">
            <v>0</v>
          </cell>
          <cell r="P737">
            <v>0</v>
          </cell>
          <cell r="S737">
            <v>0</v>
          </cell>
          <cell r="V737">
            <v>0</v>
          </cell>
        </row>
        <row r="738">
          <cell r="J738">
            <v>0</v>
          </cell>
          <cell r="M738">
            <v>0</v>
          </cell>
          <cell r="P738">
            <v>0</v>
          </cell>
          <cell r="S738">
            <v>0</v>
          </cell>
          <cell r="V738">
            <v>0</v>
          </cell>
        </row>
        <row r="739">
          <cell r="J739">
            <v>0</v>
          </cell>
          <cell r="M739">
            <v>0</v>
          </cell>
          <cell r="P739">
            <v>0</v>
          </cell>
          <cell r="S739">
            <v>0</v>
          </cell>
          <cell r="V739">
            <v>0</v>
          </cell>
        </row>
        <row r="740">
          <cell r="J740">
            <v>0</v>
          </cell>
          <cell r="M740">
            <v>0</v>
          </cell>
          <cell r="P740">
            <v>0</v>
          </cell>
          <cell r="S740">
            <v>0</v>
          </cell>
          <cell r="V740">
            <v>0</v>
          </cell>
        </row>
        <row r="741">
          <cell r="J741">
            <v>0</v>
          </cell>
          <cell r="M741">
            <v>0</v>
          </cell>
          <cell r="P741">
            <v>0</v>
          </cell>
          <cell r="S741">
            <v>0</v>
          </cell>
          <cell r="V741">
            <v>0</v>
          </cell>
        </row>
        <row r="742">
          <cell r="J742">
            <v>0</v>
          </cell>
          <cell r="M742">
            <v>0</v>
          </cell>
          <cell r="P742">
            <v>0</v>
          </cell>
          <cell r="S742">
            <v>0</v>
          </cell>
          <cell r="V742">
            <v>0</v>
          </cell>
        </row>
        <row r="743">
          <cell r="J743">
            <v>0</v>
          </cell>
          <cell r="M743">
            <v>0</v>
          </cell>
          <cell r="P743">
            <v>0</v>
          </cell>
          <cell r="S743">
            <v>0</v>
          </cell>
          <cell r="V743">
            <v>0</v>
          </cell>
        </row>
        <row r="744">
          <cell r="J744">
            <v>0</v>
          </cell>
          <cell r="M744">
            <v>0</v>
          </cell>
          <cell r="P744">
            <v>0</v>
          </cell>
          <cell r="S744">
            <v>0</v>
          </cell>
          <cell r="V744">
            <v>0</v>
          </cell>
        </row>
        <row r="745">
          <cell r="J745">
            <v>0</v>
          </cell>
          <cell r="M745">
            <v>0</v>
          </cell>
          <cell r="P745">
            <v>0</v>
          </cell>
          <cell r="S745">
            <v>0</v>
          </cell>
          <cell r="V745">
            <v>0</v>
          </cell>
        </row>
        <row r="746">
          <cell r="J746">
            <v>0</v>
          </cell>
          <cell r="M746">
            <v>0</v>
          </cell>
          <cell r="P746">
            <v>0</v>
          </cell>
          <cell r="S746">
            <v>0</v>
          </cell>
          <cell r="V746">
            <v>0</v>
          </cell>
        </row>
        <row r="747">
          <cell r="J747">
            <v>0</v>
          </cell>
          <cell r="M747">
            <v>0</v>
          </cell>
          <cell r="P747">
            <v>0</v>
          </cell>
          <cell r="S747">
            <v>0</v>
          </cell>
          <cell r="V747">
            <v>0</v>
          </cell>
        </row>
        <row r="748">
          <cell r="J748">
            <v>0</v>
          </cell>
          <cell r="M748">
            <v>0</v>
          </cell>
          <cell r="P748">
            <v>0</v>
          </cell>
          <cell r="S748">
            <v>0</v>
          </cell>
          <cell r="V748">
            <v>0</v>
          </cell>
        </row>
        <row r="749">
          <cell r="J749">
            <v>0</v>
          </cell>
          <cell r="M749">
            <v>0</v>
          </cell>
          <cell r="P749">
            <v>0</v>
          </cell>
          <cell r="S749">
            <v>0</v>
          </cell>
          <cell r="V749">
            <v>0</v>
          </cell>
        </row>
        <row r="750">
          <cell r="J750">
            <v>0</v>
          </cell>
          <cell r="M750">
            <v>0</v>
          </cell>
          <cell r="P750">
            <v>0</v>
          </cell>
          <cell r="S750">
            <v>0</v>
          </cell>
          <cell r="V750">
            <v>0</v>
          </cell>
        </row>
        <row r="751">
          <cell r="J751">
            <v>0</v>
          </cell>
          <cell r="M751">
            <v>0</v>
          </cell>
          <cell r="P751">
            <v>0</v>
          </cell>
          <cell r="S751">
            <v>0</v>
          </cell>
          <cell r="V751">
            <v>0</v>
          </cell>
        </row>
        <row r="752">
          <cell r="J752">
            <v>0</v>
          </cell>
          <cell r="M752">
            <v>0</v>
          </cell>
          <cell r="P752">
            <v>0</v>
          </cell>
          <cell r="S752">
            <v>0</v>
          </cell>
          <cell r="V752">
            <v>0</v>
          </cell>
        </row>
        <row r="753">
          <cell r="J753">
            <v>0</v>
          </cell>
          <cell r="M753">
            <v>0</v>
          </cell>
          <cell r="P753">
            <v>0</v>
          </cell>
          <cell r="S753">
            <v>0</v>
          </cell>
          <cell r="V753">
            <v>0</v>
          </cell>
        </row>
        <row r="754">
          <cell r="J754">
            <v>0</v>
          </cell>
          <cell r="M754">
            <v>0</v>
          </cell>
          <cell r="P754">
            <v>0</v>
          </cell>
          <cell r="S754">
            <v>0</v>
          </cell>
          <cell r="V754">
            <v>0</v>
          </cell>
        </row>
        <row r="755">
          <cell r="J755">
            <v>0</v>
          </cell>
          <cell r="M755">
            <v>0</v>
          </cell>
          <cell r="P755">
            <v>0</v>
          </cell>
          <cell r="S755">
            <v>0</v>
          </cell>
          <cell r="V755">
            <v>0</v>
          </cell>
        </row>
        <row r="756">
          <cell r="J756">
            <v>0</v>
          </cell>
          <cell r="M756">
            <v>0</v>
          </cell>
          <cell r="P756">
            <v>0</v>
          </cell>
          <cell r="S756">
            <v>0</v>
          </cell>
          <cell r="V756">
            <v>0</v>
          </cell>
        </row>
        <row r="757">
          <cell r="J757">
            <v>0</v>
          </cell>
          <cell r="M757">
            <v>0</v>
          </cell>
          <cell r="P757">
            <v>0</v>
          </cell>
          <cell r="S757">
            <v>0</v>
          </cell>
          <cell r="V757">
            <v>0</v>
          </cell>
        </row>
        <row r="758">
          <cell r="J758">
            <v>0</v>
          </cell>
          <cell r="M758">
            <v>0</v>
          </cell>
          <cell r="P758">
            <v>0</v>
          </cell>
          <cell r="S758">
            <v>0</v>
          </cell>
          <cell r="V758">
            <v>0</v>
          </cell>
        </row>
        <row r="759">
          <cell r="J759">
            <v>0</v>
          </cell>
          <cell r="M759">
            <v>0</v>
          </cell>
          <cell r="P759">
            <v>0</v>
          </cell>
          <cell r="S759">
            <v>0</v>
          </cell>
          <cell r="V759">
            <v>0</v>
          </cell>
        </row>
        <row r="760">
          <cell r="J760">
            <v>0</v>
          </cell>
          <cell r="M760">
            <v>0</v>
          </cell>
          <cell r="P760">
            <v>0</v>
          </cell>
          <cell r="S760">
            <v>0</v>
          </cell>
          <cell r="V760">
            <v>0</v>
          </cell>
        </row>
        <row r="761">
          <cell r="J761">
            <v>0</v>
          </cell>
          <cell r="M761">
            <v>0</v>
          </cell>
          <cell r="P761">
            <v>0</v>
          </cell>
          <cell r="S761">
            <v>0</v>
          </cell>
          <cell r="V761">
            <v>0</v>
          </cell>
        </row>
        <row r="762">
          <cell r="J762">
            <v>0</v>
          </cell>
          <cell r="M762">
            <v>0</v>
          </cell>
          <cell r="P762">
            <v>0</v>
          </cell>
          <cell r="S762">
            <v>0</v>
          </cell>
          <cell r="V762">
            <v>0</v>
          </cell>
        </row>
        <row r="763">
          <cell r="J763">
            <v>0</v>
          </cell>
          <cell r="M763">
            <v>0</v>
          </cell>
          <cell r="P763">
            <v>0</v>
          </cell>
          <cell r="S763">
            <v>0</v>
          </cell>
          <cell r="V763">
            <v>0</v>
          </cell>
        </row>
        <row r="764">
          <cell r="J764">
            <v>0</v>
          </cell>
          <cell r="M764">
            <v>0</v>
          </cell>
          <cell r="P764">
            <v>0</v>
          </cell>
          <cell r="S764">
            <v>0</v>
          </cell>
          <cell r="V764">
            <v>0</v>
          </cell>
        </row>
        <row r="765">
          <cell r="J765">
            <v>0</v>
          </cell>
          <cell r="M765">
            <v>0</v>
          </cell>
          <cell r="P765">
            <v>0</v>
          </cell>
          <cell r="S765">
            <v>0</v>
          </cell>
          <cell r="V765">
            <v>0</v>
          </cell>
        </row>
        <row r="766">
          <cell r="J766">
            <v>0</v>
          </cell>
          <cell r="M766">
            <v>0</v>
          </cell>
          <cell r="P766">
            <v>0</v>
          </cell>
          <cell r="S766">
            <v>0</v>
          </cell>
          <cell r="V766">
            <v>0</v>
          </cell>
        </row>
        <row r="767">
          <cell r="J767">
            <v>0</v>
          </cell>
          <cell r="M767">
            <v>0</v>
          </cell>
          <cell r="P767">
            <v>0</v>
          </cell>
          <cell r="S767">
            <v>0</v>
          </cell>
          <cell r="V767">
            <v>0</v>
          </cell>
        </row>
        <row r="768">
          <cell r="J768">
            <v>0</v>
          </cell>
          <cell r="M768">
            <v>0</v>
          </cell>
          <cell r="P768">
            <v>0</v>
          </cell>
          <cell r="S768">
            <v>0</v>
          </cell>
          <cell r="V768">
            <v>0</v>
          </cell>
        </row>
        <row r="769">
          <cell r="J769">
            <v>0</v>
          </cell>
          <cell r="M769">
            <v>0</v>
          </cell>
          <cell r="P769">
            <v>0</v>
          </cell>
          <cell r="S769">
            <v>0</v>
          </cell>
          <cell r="V769">
            <v>0</v>
          </cell>
        </row>
        <row r="770">
          <cell r="J770">
            <v>0</v>
          </cell>
          <cell r="M770">
            <v>0</v>
          </cell>
          <cell r="P770">
            <v>0</v>
          </cell>
          <cell r="S770">
            <v>0</v>
          </cell>
          <cell r="V770">
            <v>0</v>
          </cell>
        </row>
        <row r="771">
          <cell r="J771">
            <v>0</v>
          </cell>
          <cell r="M771">
            <v>0</v>
          </cell>
          <cell r="P771">
            <v>0</v>
          </cell>
          <cell r="S771">
            <v>0</v>
          </cell>
          <cell r="V771">
            <v>0</v>
          </cell>
        </row>
        <row r="772">
          <cell r="J772">
            <v>0</v>
          </cell>
          <cell r="M772">
            <v>0</v>
          </cell>
          <cell r="P772">
            <v>0</v>
          </cell>
          <cell r="S772">
            <v>0</v>
          </cell>
          <cell r="V772">
            <v>0</v>
          </cell>
        </row>
        <row r="773">
          <cell r="J773">
            <v>0</v>
          </cell>
          <cell r="M773">
            <v>0</v>
          </cell>
          <cell r="P773">
            <v>0</v>
          </cell>
          <cell r="S773">
            <v>0</v>
          </cell>
          <cell r="V773">
            <v>0</v>
          </cell>
        </row>
        <row r="774">
          <cell r="J774">
            <v>0</v>
          </cell>
          <cell r="M774">
            <v>0</v>
          </cell>
          <cell r="P774">
            <v>0</v>
          </cell>
          <cell r="S774">
            <v>0</v>
          </cell>
          <cell r="V774">
            <v>0</v>
          </cell>
        </row>
        <row r="775">
          <cell r="J775">
            <v>0</v>
          </cell>
          <cell r="M775">
            <v>0</v>
          </cell>
          <cell r="P775">
            <v>0</v>
          </cell>
          <cell r="S775">
            <v>0</v>
          </cell>
          <cell r="V775">
            <v>0</v>
          </cell>
        </row>
        <row r="776">
          <cell r="J776">
            <v>0</v>
          </cell>
          <cell r="M776">
            <v>0</v>
          </cell>
          <cell r="P776">
            <v>0</v>
          </cell>
          <cell r="S776">
            <v>0</v>
          </cell>
          <cell r="V776">
            <v>0</v>
          </cell>
        </row>
        <row r="777">
          <cell r="J777">
            <v>0</v>
          </cell>
          <cell r="M777">
            <v>0</v>
          </cell>
          <cell r="P777">
            <v>0</v>
          </cell>
          <cell r="S777">
            <v>0</v>
          </cell>
          <cell r="V777">
            <v>0</v>
          </cell>
        </row>
        <row r="778">
          <cell r="J778">
            <v>0</v>
          </cell>
          <cell r="M778">
            <v>0</v>
          </cell>
          <cell r="P778">
            <v>0</v>
          </cell>
          <cell r="S778">
            <v>0</v>
          </cell>
          <cell r="V778">
            <v>0</v>
          </cell>
        </row>
        <row r="779">
          <cell r="J779">
            <v>0</v>
          </cell>
          <cell r="M779">
            <v>0</v>
          </cell>
          <cell r="P779">
            <v>0</v>
          </cell>
          <cell r="S779">
            <v>0</v>
          </cell>
          <cell r="V779">
            <v>0</v>
          </cell>
        </row>
        <row r="780">
          <cell r="J780">
            <v>0</v>
          </cell>
          <cell r="M780">
            <v>0</v>
          </cell>
          <cell r="P780">
            <v>0</v>
          </cell>
          <cell r="S780">
            <v>0</v>
          </cell>
          <cell r="V780">
            <v>0</v>
          </cell>
        </row>
        <row r="781">
          <cell r="J781">
            <v>0</v>
          </cell>
          <cell r="M781">
            <v>0</v>
          </cell>
          <cell r="P781">
            <v>0</v>
          </cell>
          <cell r="S781">
            <v>0</v>
          </cell>
          <cell r="V781">
            <v>0</v>
          </cell>
        </row>
        <row r="782">
          <cell r="J782">
            <v>0</v>
          </cell>
          <cell r="M782">
            <v>0</v>
          </cell>
          <cell r="P782">
            <v>0</v>
          </cell>
          <cell r="S782">
            <v>0</v>
          </cell>
          <cell r="V782">
            <v>0</v>
          </cell>
        </row>
        <row r="783">
          <cell r="J783">
            <v>0</v>
          </cell>
          <cell r="M783">
            <v>0</v>
          </cell>
          <cell r="P783">
            <v>0</v>
          </cell>
          <cell r="S783">
            <v>0</v>
          </cell>
          <cell r="V783">
            <v>0</v>
          </cell>
        </row>
        <row r="784">
          <cell r="J784">
            <v>0</v>
          </cell>
          <cell r="M784">
            <v>0</v>
          </cell>
          <cell r="P784">
            <v>0</v>
          </cell>
          <cell r="S784">
            <v>0</v>
          </cell>
          <cell r="V784">
            <v>0</v>
          </cell>
        </row>
        <row r="785">
          <cell r="J785">
            <v>0</v>
          </cell>
          <cell r="M785">
            <v>0</v>
          </cell>
          <cell r="P785">
            <v>0</v>
          </cell>
          <cell r="S785">
            <v>0</v>
          </cell>
          <cell r="V785">
            <v>0</v>
          </cell>
        </row>
        <row r="786">
          <cell r="J786">
            <v>0</v>
          </cell>
          <cell r="M786">
            <v>0</v>
          </cell>
          <cell r="P786">
            <v>0</v>
          </cell>
          <cell r="S786">
            <v>0</v>
          </cell>
          <cell r="V786">
            <v>0</v>
          </cell>
        </row>
        <row r="787">
          <cell r="J787">
            <v>0</v>
          </cell>
          <cell r="M787">
            <v>0</v>
          </cell>
          <cell r="P787">
            <v>0</v>
          </cell>
          <cell r="S787">
            <v>0</v>
          </cell>
          <cell r="V787">
            <v>0</v>
          </cell>
        </row>
        <row r="788">
          <cell r="J788">
            <v>0</v>
          </cell>
          <cell r="M788">
            <v>0</v>
          </cell>
          <cell r="P788">
            <v>0</v>
          </cell>
          <cell r="S788">
            <v>0</v>
          </cell>
          <cell r="V788">
            <v>0</v>
          </cell>
        </row>
        <row r="789">
          <cell r="J789">
            <v>0</v>
          </cell>
          <cell r="M789">
            <v>0</v>
          </cell>
          <cell r="P789">
            <v>0</v>
          </cell>
          <cell r="S789">
            <v>0</v>
          </cell>
          <cell r="V789">
            <v>0</v>
          </cell>
        </row>
        <row r="790">
          <cell r="J790">
            <v>0</v>
          </cell>
          <cell r="M790">
            <v>0</v>
          </cell>
          <cell r="P790">
            <v>0</v>
          </cell>
          <cell r="S790">
            <v>0</v>
          </cell>
          <cell r="V790">
            <v>0</v>
          </cell>
        </row>
        <row r="791">
          <cell r="J791">
            <v>0</v>
          </cell>
          <cell r="M791">
            <v>0</v>
          </cell>
          <cell r="P791">
            <v>0</v>
          </cell>
          <cell r="S791">
            <v>0</v>
          </cell>
          <cell r="V791">
            <v>0</v>
          </cell>
        </row>
        <row r="792">
          <cell r="J792">
            <v>0</v>
          </cell>
          <cell r="M792">
            <v>0</v>
          </cell>
          <cell r="P792">
            <v>0</v>
          </cell>
          <cell r="S792">
            <v>0</v>
          </cell>
          <cell r="V792">
            <v>0</v>
          </cell>
        </row>
        <row r="793">
          <cell r="J793">
            <v>0</v>
          </cell>
          <cell r="M793">
            <v>0</v>
          </cell>
          <cell r="P793">
            <v>0</v>
          </cell>
          <cell r="S793">
            <v>0</v>
          </cell>
          <cell r="V793">
            <v>0</v>
          </cell>
        </row>
        <row r="794">
          <cell r="J794">
            <v>0</v>
          </cell>
          <cell r="M794">
            <v>0</v>
          </cell>
          <cell r="P794">
            <v>0</v>
          </cell>
          <cell r="S794">
            <v>0</v>
          </cell>
          <cell r="V794">
            <v>0</v>
          </cell>
        </row>
        <row r="795">
          <cell r="J795">
            <v>0</v>
          </cell>
          <cell r="M795">
            <v>0</v>
          </cell>
          <cell r="P795">
            <v>0</v>
          </cell>
          <cell r="S795">
            <v>0</v>
          </cell>
          <cell r="V795">
            <v>0</v>
          </cell>
        </row>
        <row r="796">
          <cell r="J796">
            <v>0</v>
          </cell>
          <cell r="M796">
            <v>0</v>
          </cell>
          <cell r="P796">
            <v>0</v>
          </cell>
          <cell r="S796">
            <v>0</v>
          </cell>
          <cell r="V796">
            <v>0</v>
          </cell>
        </row>
        <row r="797">
          <cell r="J797">
            <v>0</v>
          </cell>
          <cell r="M797">
            <v>0</v>
          </cell>
          <cell r="P797">
            <v>0</v>
          </cell>
          <cell r="S797">
            <v>0</v>
          </cell>
          <cell r="V797">
            <v>0</v>
          </cell>
        </row>
        <row r="798">
          <cell r="J798">
            <v>0</v>
          </cell>
          <cell r="M798">
            <v>0</v>
          </cell>
          <cell r="P798">
            <v>0</v>
          </cell>
          <cell r="S798">
            <v>0</v>
          </cell>
          <cell r="V798">
            <v>0</v>
          </cell>
        </row>
        <row r="799">
          <cell r="J799">
            <v>0</v>
          </cell>
          <cell r="M799">
            <v>0</v>
          </cell>
          <cell r="P799">
            <v>0</v>
          </cell>
          <cell r="S799">
            <v>0</v>
          </cell>
          <cell r="V799">
            <v>0</v>
          </cell>
        </row>
        <row r="800">
          <cell r="J800">
            <v>0</v>
          </cell>
          <cell r="M800">
            <v>0</v>
          </cell>
          <cell r="P800">
            <v>0</v>
          </cell>
          <cell r="S800">
            <v>0</v>
          </cell>
          <cell r="V800">
            <v>0</v>
          </cell>
        </row>
        <row r="801">
          <cell r="J801">
            <v>0</v>
          </cell>
          <cell r="M801">
            <v>0</v>
          </cell>
          <cell r="P801">
            <v>0</v>
          </cell>
          <cell r="S801">
            <v>0</v>
          </cell>
          <cell r="V801">
            <v>0</v>
          </cell>
        </row>
        <row r="802">
          <cell r="J802">
            <v>0</v>
          </cell>
          <cell r="M802">
            <v>0</v>
          </cell>
          <cell r="P802">
            <v>0</v>
          </cell>
          <cell r="S802">
            <v>0</v>
          </cell>
          <cell r="V802">
            <v>0</v>
          </cell>
        </row>
        <row r="803">
          <cell r="J803">
            <v>0</v>
          </cell>
          <cell r="M803">
            <v>0</v>
          </cell>
          <cell r="P803">
            <v>0</v>
          </cell>
          <cell r="S803">
            <v>0</v>
          </cell>
          <cell r="V803">
            <v>0</v>
          </cell>
        </row>
        <row r="804">
          <cell r="J804">
            <v>0</v>
          </cell>
          <cell r="M804">
            <v>0</v>
          </cell>
          <cell r="P804">
            <v>0</v>
          </cell>
          <cell r="S804">
            <v>0</v>
          </cell>
          <cell r="V804">
            <v>0</v>
          </cell>
        </row>
        <row r="805">
          <cell r="J805">
            <v>0</v>
          </cell>
          <cell r="M805">
            <v>0</v>
          </cell>
          <cell r="P805">
            <v>0</v>
          </cell>
          <cell r="S805">
            <v>0</v>
          </cell>
          <cell r="V805">
            <v>0</v>
          </cell>
        </row>
        <row r="806">
          <cell r="J806">
            <v>0</v>
          </cell>
          <cell r="M806">
            <v>0</v>
          </cell>
          <cell r="P806">
            <v>0</v>
          </cell>
          <cell r="S806">
            <v>0</v>
          </cell>
          <cell r="V806">
            <v>0</v>
          </cell>
        </row>
        <row r="807">
          <cell r="J807">
            <v>0</v>
          </cell>
          <cell r="M807">
            <v>0</v>
          </cell>
          <cell r="P807">
            <v>0</v>
          </cell>
          <cell r="S807">
            <v>0</v>
          </cell>
          <cell r="V807">
            <v>0</v>
          </cell>
        </row>
        <row r="808">
          <cell r="J808">
            <v>0</v>
          </cell>
          <cell r="M808">
            <v>0</v>
          </cell>
          <cell r="P808">
            <v>0</v>
          </cell>
          <cell r="S808">
            <v>0</v>
          </cell>
          <cell r="V808">
            <v>0</v>
          </cell>
        </row>
        <row r="809">
          <cell r="J809">
            <v>0</v>
          </cell>
          <cell r="M809">
            <v>0</v>
          </cell>
          <cell r="P809">
            <v>0</v>
          </cell>
          <cell r="S809">
            <v>0</v>
          </cell>
          <cell r="V809">
            <v>0</v>
          </cell>
        </row>
        <row r="810">
          <cell r="J810">
            <v>0</v>
          </cell>
          <cell r="M810">
            <v>0</v>
          </cell>
          <cell r="P810">
            <v>0</v>
          </cell>
          <cell r="S810">
            <v>0</v>
          </cell>
          <cell r="V810">
            <v>0</v>
          </cell>
        </row>
        <row r="811">
          <cell r="J811">
            <v>0</v>
          </cell>
          <cell r="M811">
            <v>0</v>
          </cell>
          <cell r="P811">
            <v>0</v>
          </cell>
          <cell r="S811">
            <v>0</v>
          </cell>
          <cell r="V811">
            <v>0</v>
          </cell>
        </row>
        <row r="812">
          <cell r="J812">
            <v>0</v>
          </cell>
          <cell r="M812">
            <v>0</v>
          </cell>
          <cell r="P812">
            <v>0</v>
          </cell>
          <cell r="S812">
            <v>0</v>
          </cell>
          <cell r="V812">
            <v>0</v>
          </cell>
        </row>
        <row r="813">
          <cell r="J813">
            <v>0</v>
          </cell>
          <cell r="M813">
            <v>0</v>
          </cell>
          <cell r="P813">
            <v>0</v>
          </cell>
          <cell r="S813">
            <v>0</v>
          </cell>
          <cell r="V813">
            <v>0</v>
          </cell>
        </row>
        <row r="814">
          <cell r="J814">
            <v>0</v>
          </cell>
          <cell r="M814">
            <v>0</v>
          </cell>
          <cell r="P814">
            <v>0</v>
          </cell>
          <cell r="S814">
            <v>0</v>
          </cell>
          <cell r="V814">
            <v>0</v>
          </cell>
        </row>
        <row r="815">
          <cell r="J815">
            <v>0</v>
          </cell>
          <cell r="M815">
            <v>0</v>
          </cell>
          <cell r="P815">
            <v>0</v>
          </cell>
          <cell r="S815">
            <v>0</v>
          </cell>
          <cell r="V815">
            <v>0</v>
          </cell>
        </row>
        <row r="816">
          <cell r="J816">
            <v>0</v>
          </cell>
          <cell r="M816">
            <v>0</v>
          </cell>
          <cell r="P816">
            <v>0</v>
          </cell>
          <cell r="S816">
            <v>0</v>
          </cell>
          <cell r="V816">
            <v>0</v>
          </cell>
        </row>
        <row r="817">
          <cell r="J817">
            <v>0</v>
          </cell>
          <cell r="M817">
            <v>0</v>
          </cell>
          <cell r="P817">
            <v>0</v>
          </cell>
          <cell r="S817">
            <v>0</v>
          </cell>
          <cell r="V817">
            <v>0</v>
          </cell>
        </row>
        <row r="818">
          <cell r="J818">
            <v>0</v>
          </cell>
          <cell r="M818">
            <v>0</v>
          </cell>
          <cell r="P818">
            <v>0</v>
          </cell>
          <cell r="S818">
            <v>0</v>
          </cell>
          <cell r="V818">
            <v>0</v>
          </cell>
        </row>
        <row r="819">
          <cell r="J819">
            <v>0</v>
          </cell>
          <cell r="M819">
            <v>0</v>
          </cell>
          <cell r="P819">
            <v>0</v>
          </cell>
          <cell r="S819">
            <v>0</v>
          </cell>
          <cell r="V819">
            <v>0</v>
          </cell>
        </row>
        <row r="820">
          <cell r="J820">
            <v>0</v>
          </cell>
          <cell r="M820">
            <v>0</v>
          </cell>
          <cell r="P820">
            <v>0</v>
          </cell>
          <cell r="S820">
            <v>0</v>
          </cell>
          <cell r="V820">
            <v>0</v>
          </cell>
        </row>
        <row r="821">
          <cell r="J821">
            <v>0</v>
          </cell>
          <cell r="M821">
            <v>0</v>
          </cell>
          <cell r="P821">
            <v>0</v>
          </cell>
          <cell r="S821">
            <v>0</v>
          </cell>
          <cell r="V821">
            <v>0</v>
          </cell>
        </row>
        <row r="822">
          <cell r="J822">
            <v>0</v>
          </cell>
          <cell r="M822">
            <v>0</v>
          </cell>
          <cell r="P822">
            <v>0</v>
          </cell>
          <cell r="S822">
            <v>0</v>
          </cell>
          <cell r="V822">
            <v>0</v>
          </cell>
        </row>
        <row r="823">
          <cell r="J823">
            <v>0</v>
          </cell>
          <cell r="M823">
            <v>0</v>
          </cell>
          <cell r="P823">
            <v>0</v>
          </cell>
          <cell r="S823">
            <v>0</v>
          </cell>
          <cell r="V823">
            <v>0</v>
          </cell>
        </row>
        <row r="824">
          <cell r="J824">
            <v>0</v>
          </cell>
          <cell r="M824">
            <v>0</v>
          </cell>
          <cell r="P824">
            <v>0</v>
          </cell>
          <cell r="S824">
            <v>0</v>
          </cell>
          <cell r="V824">
            <v>0</v>
          </cell>
        </row>
        <row r="825">
          <cell r="J825">
            <v>0</v>
          </cell>
          <cell r="M825">
            <v>0</v>
          </cell>
          <cell r="P825">
            <v>0</v>
          </cell>
          <cell r="S825">
            <v>0</v>
          </cell>
          <cell r="V825">
            <v>0</v>
          </cell>
        </row>
        <row r="826">
          <cell r="J826">
            <v>0</v>
          </cell>
          <cell r="M826">
            <v>0</v>
          </cell>
          <cell r="P826">
            <v>0</v>
          </cell>
          <cell r="S826">
            <v>0</v>
          </cell>
          <cell r="V826">
            <v>0</v>
          </cell>
        </row>
        <row r="827">
          <cell r="J827">
            <v>0</v>
          </cell>
          <cell r="M827">
            <v>0</v>
          </cell>
          <cell r="P827">
            <v>0</v>
          </cell>
          <cell r="S827">
            <v>0</v>
          </cell>
          <cell r="V827">
            <v>0</v>
          </cell>
        </row>
        <row r="828">
          <cell r="J828">
            <v>0</v>
          </cell>
          <cell r="M828">
            <v>0</v>
          </cell>
          <cell r="P828">
            <v>0</v>
          </cell>
          <cell r="S828">
            <v>0</v>
          </cell>
          <cell r="V828">
            <v>0</v>
          </cell>
        </row>
        <row r="829">
          <cell r="J829">
            <v>0</v>
          </cell>
          <cell r="M829">
            <v>0</v>
          </cell>
          <cell r="P829">
            <v>0</v>
          </cell>
          <cell r="S829">
            <v>0</v>
          </cell>
          <cell r="V829">
            <v>0</v>
          </cell>
        </row>
        <row r="830">
          <cell r="J830">
            <v>0</v>
          </cell>
          <cell r="M830">
            <v>0</v>
          </cell>
          <cell r="P830">
            <v>0</v>
          </cell>
          <cell r="S830">
            <v>0</v>
          </cell>
          <cell r="V830">
            <v>0</v>
          </cell>
        </row>
        <row r="831">
          <cell r="J831">
            <v>0</v>
          </cell>
          <cell r="M831">
            <v>0</v>
          </cell>
          <cell r="P831">
            <v>0</v>
          </cell>
          <cell r="S831">
            <v>0</v>
          </cell>
          <cell r="V831">
            <v>0</v>
          </cell>
        </row>
        <row r="832">
          <cell r="J832">
            <v>0</v>
          </cell>
          <cell r="M832">
            <v>0</v>
          </cell>
          <cell r="P832">
            <v>0</v>
          </cell>
          <cell r="S832">
            <v>0</v>
          </cell>
          <cell r="V832">
            <v>0</v>
          </cell>
        </row>
        <row r="833">
          <cell r="J833">
            <v>0</v>
          </cell>
          <cell r="M833">
            <v>0</v>
          </cell>
          <cell r="P833">
            <v>0</v>
          </cell>
          <cell r="S833">
            <v>0</v>
          </cell>
          <cell r="V833">
            <v>0</v>
          </cell>
        </row>
        <row r="834">
          <cell r="J834">
            <v>0</v>
          </cell>
          <cell r="M834">
            <v>0</v>
          </cell>
          <cell r="P834">
            <v>0</v>
          </cell>
          <cell r="S834">
            <v>0</v>
          </cell>
          <cell r="V834">
            <v>0</v>
          </cell>
        </row>
        <row r="835">
          <cell r="J835">
            <v>0</v>
          </cell>
          <cell r="M835">
            <v>0</v>
          </cell>
          <cell r="P835">
            <v>0</v>
          </cell>
          <cell r="S835">
            <v>0</v>
          </cell>
          <cell r="V835">
            <v>0</v>
          </cell>
        </row>
        <row r="836">
          <cell r="J836">
            <v>0</v>
          </cell>
          <cell r="M836">
            <v>0</v>
          </cell>
          <cell r="P836">
            <v>0</v>
          </cell>
          <cell r="S836">
            <v>0</v>
          </cell>
          <cell r="V836">
            <v>0</v>
          </cell>
        </row>
        <row r="837">
          <cell r="J837">
            <v>0</v>
          </cell>
          <cell r="M837">
            <v>0</v>
          </cell>
          <cell r="P837">
            <v>0</v>
          </cell>
          <cell r="S837">
            <v>0</v>
          </cell>
          <cell r="V837">
            <v>0</v>
          </cell>
        </row>
        <row r="838">
          <cell r="J838">
            <v>0</v>
          </cell>
          <cell r="M838">
            <v>0</v>
          </cell>
          <cell r="P838">
            <v>0</v>
          </cell>
          <cell r="S838">
            <v>0</v>
          </cell>
          <cell r="V838">
            <v>0</v>
          </cell>
        </row>
        <row r="839">
          <cell r="J839">
            <v>0</v>
          </cell>
          <cell r="M839">
            <v>0</v>
          </cell>
          <cell r="P839">
            <v>0</v>
          </cell>
          <cell r="S839">
            <v>0</v>
          </cell>
          <cell r="V839">
            <v>0</v>
          </cell>
        </row>
        <row r="840">
          <cell r="J840">
            <v>0</v>
          </cell>
          <cell r="M840">
            <v>0</v>
          </cell>
          <cell r="P840">
            <v>0</v>
          </cell>
          <cell r="S840">
            <v>0</v>
          </cell>
          <cell r="V840">
            <v>0</v>
          </cell>
        </row>
        <row r="841">
          <cell r="J841">
            <v>0</v>
          </cell>
          <cell r="M841">
            <v>0</v>
          </cell>
          <cell r="P841">
            <v>0</v>
          </cell>
          <cell r="S841">
            <v>0</v>
          </cell>
          <cell r="V841">
            <v>0</v>
          </cell>
        </row>
        <row r="842">
          <cell r="J842">
            <v>0</v>
          </cell>
          <cell r="M842">
            <v>0</v>
          </cell>
          <cell r="P842">
            <v>0</v>
          </cell>
          <cell r="S842">
            <v>0</v>
          </cell>
          <cell r="V842">
            <v>0</v>
          </cell>
        </row>
        <row r="843">
          <cell r="J843">
            <v>0</v>
          </cell>
          <cell r="M843">
            <v>0</v>
          </cell>
          <cell r="P843">
            <v>0</v>
          </cell>
          <cell r="S843">
            <v>0</v>
          </cell>
          <cell r="V843">
            <v>0</v>
          </cell>
        </row>
        <row r="844">
          <cell r="J844">
            <v>0</v>
          </cell>
          <cell r="M844">
            <v>0</v>
          </cell>
          <cell r="P844">
            <v>0</v>
          </cell>
          <cell r="S844">
            <v>0</v>
          </cell>
          <cell r="V844">
            <v>0</v>
          </cell>
        </row>
        <row r="845">
          <cell r="J845">
            <v>0</v>
          </cell>
          <cell r="M845">
            <v>0</v>
          </cell>
          <cell r="P845">
            <v>0</v>
          </cell>
          <cell r="S845">
            <v>0</v>
          </cell>
          <cell r="V845">
            <v>0</v>
          </cell>
        </row>
        <row r="846">
          <cell r="J846">
            <v>0</v>
          </cell>
          <cell r="M846">
            <v>0</v>
          </cell>
          <cell r="P846">
            <v>0</v>
          </cell>
          <cell r="S846">
            <v>0</v>
          </cell>
          <cell r="V846">
            <v>0</v>
          </cell>
        </row>
        <row r="847">
          <cell r="J847">
            <v>0</v>
          </cell>
          <cell r="M847">
            <v>0</v>
          </cell>
          <cell r="P847">
            <v>0</v>
          </cell>
          <cell r="S847">
            <v>0</v>
          </cell>
          <cell r="V847">
            <v>0</v>
          </cell>
        </row>
        <row r="848">
          <cell r="J848">
            <v>0</v>
          </cell>
          <cell r="M848">
            <v>0</v>
          </cell>
          <cell r="P848">
            <v>0</v>
          </cell>
          <cell r="S848">
            <v>0</v>
          </cell>
          <cell r="V848">
            <v>0</v>
          </cell>
        </row>
        <row r="849">
          <cell r="J849">
            <v>0</v>
          </cell>
          <cell r="M849">
            <v>0</v>
          </cell>
          <cell r="P849">
            <v>0</v>
          </cell>
          <cell r="S849">
            <v>0</v>
          </cell>
          <cell r="V849">
            <v>0</v>
          </cell>
        </row>
        <row r="850">
          <cell r="J850">
            <v>0</v>
          </cell>
          <cell r="M850">
            <v>0</v>
          </cell>
          <cell r="P850">
            <v>0</v>
          </cell>
          <cell r="S850">
            <v>0</v>
          </cell>
          <cell r="V850">
            <v>0</v>
          </cell>
        </row>
        <row r="851">
          <cell r="J851">
            <v>0</v>
          </cell>
          <cell r="M851">
            <v>0</v>
          </cell>
          <cell r="P851">
            <v>0</v>
          </cell>
          <cell r="S851">
            <v>0</v>
          </cell>
          <cell r="V851">
            <v>0</v>
          </cell>
        </row>
        <row r="852">
          <cell r="J852">
            <v>0</v>
          </cell>
          <cell r="M852">
            <v>0</v>
          </cell>
          <cell r="P852">
            <v>0</v>
          </cell>
          <cell r="S852">
            <v>0</v>
          </cell>
          <cell r="V852">
            <v>0</v>
          </cell>
        </row>
        <row r="853">
          <cell r="J853">
            <v>0</v>
          </cell>
          <cell r="M853">
            <v>0</v>
          </cell>
          <cell r="P853">
            <v>0</v>
          </cell>
          <cell r="S853">
            <v>0</v>
          </cell>
          <cell r="V853">
            <v>0</v>
          </cell>
        </row>
        <row r="854">
          <cell r="J854">
            <v>0</v>
          </cell>
          <cell r="M854">
            <v>0</v>
          </cell>
          <cell r="P854">
            <v>0</v>
          </cell>
          <cell r="S854">
            <v>0</v>
          </cell>
          <cell r="V854">
            <v>0</v>
          </cell>
        </row>
        <row r="855">
          <cell r="J855">
            <v>0</v>
          </cell>
          <cell r="M855">
            <v>0</v>
          </cell>
          <cell r="P855">
            <v>0</v>
          </cell>
          <cell r="S855">
            <v>0</v>
          </cell>
          <cell r="V855">
            <v>0</v>
          </cell>
        </row>
        <row r="856">
          <cell r="J856">
            <v>0</v>
          </cell>
          <cell r="M856">
            <v>0</v>
          </cell>
          <cell r="P856">
            <v>0</v>
          </cell>
          <cell r="S856">
            <v>0</v>
          </cell>
          <cell r="V856">
            <v>0</v>
          </cell>
        </row>
        <row r="857">
          <cell r="J857">
            <v>0</v>
          </cell>
          <cell r="M857">
            <v>0</v>
          </cell>
          <cell r="P857">
            <v>0</v>
          </cell>
          <cell r="S857">
            <v>0</v>
          </cell>
          <cell r="V857">
            <v>0</v>
          </cell>
        </row>
        <row r="858">
          <cell r="J858">
            <v>0</v>
          </cell>
          <cell r="M858">
            <v>0</v>
          </cell>
          <cell r="P858">
            <v>0</v>
          </cell>
          <cell r="S858">
            <v>0</v>
          </cell>
          <cell r="V858">
            <v>0</v>
          </cell>
        </row>
        <row r="859">
          <cell r="J859">
            <v>0</v>
          </cell>
          <cell r="M859">
            <v>0</v>
          </cell>
          <cell r="P859">
            <v>0</v>
          </cell>
          <cell r="S859">
            <v>0</v>
          </cell>
          <cell r="V859">
            <v>0</v>
          </cell>
        </row>
        <row r="860">
          <cell r="J860">
            <v>0</v>
          </cell>
          <cell r="M860">
            <v>0</v>
          </cell>
          <cell r="P860">
            <v>0</v>
          </cell>
          <cell r="S860">
            <v>0</v>
          </cell>
          <cell r="V860">
            <v>0</v>
          </cell>
        </row>
        <row r="861">
          <cell r="J861">
            <v>0</v>
          </cell>
          <cell r="M861">
            <v>0</v>
          </cell>
          <cell r="P861">
            <v>0</v>
          </cell>
          <cell r="S861">
            <v>0</v>
          </cell>
          <cell r="V861">
            <v>0</v>
          </cell>
        </row>
        <row r="862">
          <cell r="J862">
            <v>0</v>
          </cell>
          <cell r="M862">
            <v>0</v>
          </cell>
          <cell r="P862">
            <v>0</v>
          </cell>
          <cell r="S862">
            <v>0</v>
          </cell>
          <cell r="V862">
            <v>0</v>
          </cell>
        </row>
        <row r="863">
          <cell r="J863">
            <v>0</v>
          </cell>
          <cell r="M863">
            <v>0</v>
          </cell>
          <cell r="P863">
            <v>0</v>
          </cell>
          <cell r="S863">
            <v>0</v>
          </cell>
          <cell r="V863">
            <v>0</v>
          </cell>
        </row>
        <row r="864">
          <cell r="J864">
            <v>0</v>
          </cell>
          <cell r="M864">
            <v>0</v>
          </cell>
          <cell r="P864">
            <v>0</v>
          </cell>
          <cell r="S864">
            <v>0</v>
          </cell>
          <cell r="V864">
            <v>0</v>
          </cell>
        </row>
        <row r="865">
          <cell r="J865">
            <v>0</v>
          </cell>
          <cell r="M865">
            <v>0</v>
          </cell>
          <cell r="P865">
            <v>0</v>
          </cell>
          <cell r="S865">
            <v>0</v>
          </cell>
          <cell r="V865">
            <v>0</v>
          </cell>
        </row>
        <row r="866">
          <cell r="J866">
            <v>0</v>
          </cell>
          <cell r="M866">
            <v>0</v>
          </cell>
          <cell r="P866">
            <v>0</v>
          </cell>
          <cell r="S866">
            <v>0</v>
          </cell>
          <cell r="V866">
            <v>0</v>
          </cell>
        </row>
        <row r="867">
          <cell r="J867">
            <v>0</v>
          </cell>
          <cell r="M867">
            <v>0</v>
          </cell>
          <cell r="P867">
            <v>0</v>
          </cell>
          <cell r="S867">
            <v>0</v>
          </cell>
          <cell r="V867">
            <v>0</v>
          </cell>
        </row>
        <row r="868">
          <cell r="J868">
            <v>0</v>
          </cell>
          <cell r="M868">
            <v>0</v>
          </cell>
          <cell r="P868">
            <v>0</v>
          </cell>
          <cell r="S868">
            <v>0</v>
          </cell>
          <cell r="V868">
            <v>0</v>
          </cell>
        </row>
        <row r="869">
          <cell r="J869">
            <v>0</v>
          </cell>
          <cell r="M869">
            <v>0</v>
          </cell>
          <cell r="P869">
            <v>0</v>
          </cell>
          <cell r="S869">
            <v>0</v>
          </cell>
          <cell r="V869">
            <v>0</v>
          </cell>
        </row>
        <row r="870">
          <cell r="J870">
            <v>0</v>
          </cell>
          <cell r="M870">
            <v>0</v>
          </cell>
          <cell r="P870">
            <v>0</v>
          </cell>
          <cell r="S870">
            <v>0</v>
          </cell>
          <cell r="V870">
            <v>0</v>
          </cell>
        </row>
        <row r="871">
          <cell r="J871">
            <v>0</v>
          </cell>
          <cell r="M871">
            <v>0</v>
          </cell>
          <cell r="P871">
            <v>0</v>
          </cell>
          <cell r="S871">
            <v>0</v>
          </cell>
          <cell r="V871">
            <v>0</v>
          </cell>
        </row>
        <row r="872">
          <cell r="J872">
            <v>0</v>
          </cell>
          <cell r="M872">
            <v>0</v>
          </cell>
          <cell r="P872">
            <v>0</v>
          </cell>
          <cell r="S872">
            <v>0</v>
          </cell>
          <cell r="V872">
            <v>0</v>
          </cell>
        </row>
        <row r="873">
          <cell r="J873">
            <v>0</v>
          </cell>
          <cell r="M873">
            <v>0</v>
          </cell>
          <cell r="P873">
            <v>0</v>
          </cell>
          <cell r="S873">
            <v>0</v>
          </cell>
          <cell r="V873">
            <v>0</v>
          </cell>
        </row>
        <row r="874">
          <cell r="J874">
            <v>0</v>
          </cell>
          <cell r="M874">
            <v>0</v>
          </cell>
          <cell r="P874">
            <v>0</v>
          </cell>
          <cell r="S874">
            <v>0</v>
          </cell>
          <cell r="V874">
            <v>0</v>
          </cell>
        </row>
        <row r="875">
          <cell r="J875">
            <v>0</v>
          </cell>
          <cell r="M875">
            <v>0</v>
          </cell>
          <cell r="P875">
            <v>0</v>
          </cell>
          <cell r="S875">
            <v>0</v>
          </cell>
          <cell r="V875">
            <v>0</v>
          </cell>
        </row>
        <row r="876">
          <cell r="J876">
            <v>0</v>
          </cell>
          <cell r="M876">
            <v>0</v>
          </cell>
          <cell r="P876">
            <v>0</v>
          </cell>
          <cell r="S876">
            <v>0</v>
          </cell>
          <cell r="V876">
            <v>0</v>
          </cell>
        </row>
        <row r="877">
          <cell r="J877">
            <v>0</v>
          </cell>
          <cell r="M877">
            <v>0</v>
          </cell>
          <cell r="P877">
            <v>0</v>
          </cell>
          <cell r="S877">
            <v>0</v>
          </cell>
          <cell r="V877">
            <v>0</v>
          </cell>
        </row>
        <row r="878">
          <cell r="J878">
            <v>0</v>
          </cell>
          <cell r="M878">
            <v>0</v>
          </cell>
          <cell r="P878">
            <v>0</v>
          </cell>
          <cell r="S878">
            <v>0</v>
          </cell>
          <cell r="V878">
            <v>0</v>
          </cell>
        </row>
        <row r="879">
          <cell r="J879">
            <v>0</v>
          </cell>
          <cell r="M879">
            <v>0</v>
          </cell>
          <cell r="P879">
            <v>0</v>
          </cell>
          <cell r="S879">
            <v>0</v>
          </cell>
          <cell r="V879">
            <v>0</v>
          </cell>
        </row>
        <row r="880">
          <cell r="J880">
            <v>0</v>
          </cell>
          <cell r="M880">
            <v>0</v>
          </cell>
          <cell r="P880">
            <v>0</v>
          </cell>
          <cell r="S880">
            <v>0</v>
          </cell>
          <cell r="V880">
            <v>0</v>
          </cell>
        </row>
        <row r="881">
          <cell r="J881">
            <v>0</v>
          </cell>
          <cell r="M881">
            <v>0</v>
          </cell>
          <cell r="P881">
            <v>0</v>
          </cell>
          <cell r="S881">
            <v>0</v>
          </cell>
          <cell r="V881">
            <v>0</v>
          </cell>
        </row>
        <row r="882">
          <cell r="J882">
            <v>0</v>
          </cell>
          <cell r="M882">
            <v>0</v>
          </cell>
          <cell r="P882">
            <v>0</v>
          </cell>
          <cell r="S882">
            <v>0</v>
          </cell>
          <cell r="V882">
            <v>0</v>
          </cell>
        </row>
        <row r="883">
          <cell r="J883">
            <v>0</v>
          </cell>
          <cell r="M883">
            <v>0</v>
          </cell>
          <cell r="P883">
            <v>0</v>
          </cell>
          <cell r="S883">
            <v>0</v>
          </cell>
          <cell r="V883">
            <v>0</v>
          </cell>
        </row>
        <row r="884">
          <cell r="J884">
            <v>0</v>
          </cell>
          <cell r="M884">
            <v>0</v>
          </cell>
          <cell r="P884">
            <v>0</v>
          </cell>
          <cell r="S884">
            <v>0</v>
          </cell>
          <cell r="V884">
            <v>0</v>
          </cell>
        </row>
        <row r="885">
          <cell r="J885">
            <v>0</v>
          </cell>
          <cell r="M885">
            <v>0</v>
          </cell>
          <cell r="P885">
            <v>0</v>
          </cell>
          <cell r="S885">
            <v>0</v>
          </cell>
          <cell r="V885">
            <v>0</v>
          </cell>
        </row>
        <row r="886">
          <cell r="J886">
            <v>0</v>
          </cell>
          <cell r="M886">
            <v>0</v>
          </cell>
          <cell r="P886">
            <v>0</v>
          </cell>
          <cell r="S886">
            <v>0</v>
          </cell>
          <cell r="V886">
            <v>0</v>
          </cell>
        </row>
        <row r="887">
          <cell r="J887">
            <v>0</v>
          </cell>
          <cell r="M887">
            <v>0</v>
          </cell>
          <cell r="P887">
            <v>0</v>
          </cell>
          <cell r="S887">
            <v>0</v>
          </cell>
          <cell r="V887">
            <v>0</v>
          </cell>
        </row>
        <row r="888">
          <cell r="J888">
            <v>0</v>
          </cell>
          <cell r="M888">
            <v>0</v>
          </cell>
          <cell r="P888">
            <v>0</v>
          </cell>
          <cell r="S888">
            <v>0</v>
          </cell>
          <cell r="V888">
            <v>0</v>
          </cell>
        </row>
        <row r="889">
          <cell r="J889">
            <v>0</v>
          </cell>
          <cell r="M889">
            <v>0</v>
          </cell>
          <cell r="P889">
            <v>0</v>
          </cell>
          <cell r="S889">
            <v>0</v>
          </cell>
          <cell r="V889">
            <v>0</v>
          </cell>
        </row>
        <row r="890">
          <cell r="J890">
            <v>0</v>
          </cell>
          <cell r="M890">
            <v>0</v>
          </cell>
          <cell r="P890">
            <v>0</v>
          </cell>
          <cell r="S890">
            <v>0</v>
          </cell>
          <cell r="V890">
            <v>0</v>
          </cell>
        </row>
        <row r="891">
          <cell r="J891">
            <v>0</v>
          </cell>
          <cell r="M891">
            <v>0</v>
          </cell>
          <cell r="P891">
            <v>0</v>
          </cell>
          <cell r="S891">
            <v>0</v>
          </cell>
          <cell r="V891">
            <v>0</v>
          </cell>
        </row>
        <row r="892">
          <cell r="J892">
            <v>0</v>
          </cell>
          <cell r="M892">
            <v>0</v>
          </cell>
          <cell r="P892">
            <v>0</v>
          </cell>
          <cell r="S892">
            <v>0</v>
          </cell>
          <cell r="V892">
            <v>0</v>
          </cell>
        </row>
        <row r="893">
          <cell r="J893">
            <v>0</v>
          </cell>
          <cell r="M893">
            <v>0</v>
          </cell>
          <cell r="P893">
            <v>0</v>
          </cell>
          <cell r="S893">
            <v>0</v>
          </cell>
          <cell r="V893">
            <v>0</v>
          </cell>
        </row>
        <row r="894">
          <cell r="J894">
            <v>0</v>
          </cell>
          <cell r="M894">
            <v>0</v>
          </cell>
          <cell r="P894">
            <v>0</v>
          </cell>
          <cell r="S894">
            <v>0</v>
          </cell>
          <cell r="V894">
            <v>0</v>
          </cell>
        </row>
        <row r="895">
          <cell r="J895">
            <v>0</v>
          </cell>
          <cell r="M895">
            <v>0</v>
          </cell>
          <cell r="P895">
            <v>0</v>
          </cell>
          <cell r="S895">
            <v>0</v>
          </cell>
          <cell r="V895">
            <v>0</v>
          </cell>
        </row>
        <row r="896">
          <cell r="J896">
            <v>0</v>
          </cell>
          <cell r="M896">
            <v>0</v>
          </cell>
          <cell r="P896">
            <v>0</v>
          </cell>
          <cell r="S896">
            <v>0</v>
          </cell>
          <cell r="V896">
            <v>0</v>
          </cell>
        </row>
        <row r="897">
          <cell r="J897">
            <v>0</v>
          </cell>
          <cell r="M897">
            <v>0</v>
          </cell>
          <cell r="P897">
            <v>0</v>
          </cell>
          <cell r="S897">
            <v>0</v>
          </cell>
          <cell r="V897">
            <v>0</v>
          </cell>
        </row>
        <row r="898">
          <cell r="J898">
            <v>0</v>
          </cell>
          <cell r="M898">
            <v>0</v>
          </cell>
          <cell r="P898">
            <v>0</v>
          </cell>
          <cell r="S898">
            <v>0</v>
          </cell>
          <cell r="V898">
            <v>0</v>
          </cell>
        </row>
        <row r="899">
          <cell r="J899">
            <v>0</v>
          </cell>
          <cell r="M899">
            <v>0</v>
          </cell>
          <cell r="P899">
            <v>0</v>
          </cell>
          <cell r="S899">
            <v>0</v>
          </cell>
          <cell r="V899">
            <v>0</v>
          </cell>
        </row>
        <row r="900">
          <cell r="J900">
            <v>0</v>
          </cell>
          <cell r="M900">
            <v>0</v>
          </cell>
          <cell r="P900">
            <v>0</v>
          </cell>
          <cell r="S900">
            <v>0</v>
          </cell>
          <cell r="V900">
            <v>0</v>
          </cell>
        </row>
        <row r="901">
          <cell r="J901">
            <v>0</v>
          </cell>
          <cell r="M901">
            <v>0</v>
          </cell>
          <cell r="P901">
            <v>0</v>
          </cell>
          <cell r="S901">
            <v>0</v>
          </cell>
          <cell r="V901">
            <v>0</v>
          </cell>
        </row>
        <row r="902">
          <cell r="J902">
            <v>0</v>
          </cell>
          <cell r="M902">
            <v>0</v>
          </cell>
          <cell r="P902">
            <v>0</v>
          </cell>
          <cell r="S902">
            <v>0</v>
          </cell>
          <cell r="V902">
            <v>0</v>
          </cell>
        </row>
        <row r="903">
          <cell r="J903">
            <v>0</v>
          </cell>
          <cell r="M903">
            <v>0</v>
          </cell>
          <cell r="P903">
            <v>0</v>
          </cell>
          <cell r="S903">
            <v>0</v>
          </cell>
          <cell r="V903">
            <v>0</v>
          </cell>
        </row>
        <row r="904">
          <cell r="J904">
            <v>0</v>
          </cell>
          <cell r="M904">
            <v>0</v>
          </cell>
          <cell r="P904">
            <v>0</v>
          </cell>
          <cell r="S904">
            <v>0</v>
          </cell>
          <cell r="V904">
            <v>0</v>
          </cell>
        </row>
        <row r="905">
          <cell r="J905">
            <v>0</v>
          </cell>
          <cell r="M905">
            <v>0</v>
          </cell>
          <cell r="P905">
            <v>0</v>
          </cell>
          <cell r="S905">
            <v>0</v>
          </cell>
          <cell r="V905">
            <v>0</v>
          </cell>
        </row>
        <row r="906">
          <cell r="J906">
            <v>0</v>
          </cell>
          <cell r="M906">
            <v>0</v>
          </cell>
          <cell r="P906">
            <v>0</v>
          </cell>
          <cell r="S906">
            <v>0</v>
          </cell>
          <cell r="V906">
            <v>0</v>
          </cell>
        </row>
        <row r="907">
          <cell r="J907">
            <v>0</v>
          </cell>
          <cell r="M907">
            <v>0</v>
          </cell>
          <cell r="P907">
            <v>0</v>
          </cell>
          <cell r="S907">
            <v>0</v>
          </cell>
          <cell r="V907">
            <v>0</v>
          </cell>
        </row>
        <row r="908">
          <cell r="J908">
            <v>0</v>
          </cell>
          <cell r="M908">
            <v>0</v>
          </cell>
          <cell r="P908">
            <v>0</v>
          </cell>
          <cell r="S908">
            <v>0</v>
          </cell>
          <cell r="V908">
            <v>0</v>
          </cell>
        </row>
        <row r="909">
          <cell r="J909">
            <v>0</v>
          </cell>
          <cell r="M909">
            <v>0</v>
          </cell>
          <cell r="P909">
            <v>0</v>
          </cell>
          <cell r="S909">
            <v>0</v>
          </cell>
          <cell r="V909">
            <v>0</v>
          </cell>
        </row>
        <row r="910">
          <cell r="J910">
            <v>0</v>
          </cell>
          <cell r="M910">
            <v>0</v>
          </cell>
          <cell r="P910">
            <v>0</v>
          </cell>
          <cell r="S910">
            <v>0</v>
          </cell>
          <cell r="V910">
            <v>0</v>
          </cell>
        </row>
        <row r="911">
          <cell r="J911">
            <v>0</v>
          </cell>
          <cell r="M911">
            <v>0</v>
          </cell>
          <cell r="P911">
            <v>0</v>
          </cell>
          <cell r="S911">
            <v>0</v>
          </cell>
          <cell r="V911">
            <v>0</v>
          </cell>
        </row>
        <row r="912">
          <cell r="J912">
            <v>0</v>
          </cell>
          <cell r="M912">
            <v>0</v>
          </cell>
          <cell r="P912">
            <v>0</v>
          </cell>
          <cell r="S912">
            <v>0</v>
          </cell>
          <cell r="V912">
            <v>0</v>
          </cell>
        </row>
        <row r="913">
          <cell r="J913">
            <v>0</v>
          </cell>
          <cell r="M913">
            <v>0</v>
          </cell>
          <cell r="P913">
            <v>0</v>
          </cell>
          <cell r="S913">
            <v>0</v>
          </cell>
          <cell r="V913">
            <v>0</v>
          </cell>
        </row>
        <row r="914">
          <cell r="J914">
            <v>0</v>
          </cell>
          <cell r="M914">
            <v>0</v>
          </cell>
          <cell r="P914">
            <v>0</v>
          </cell>
          <cell r="S914">
            <v>0</v>
          </cell>
          <cell r="V914">
            <v>0</v>
          </cell>
        </row>
        <row r="915">
          <cell r="J915">
            <v>0</v>
          </cell>
          <cell r="M915">
            <v>0</v>
          </cell>
          <cell r="P915">
            <v>0</v>
          </cell>
          <cell r="S915">
            <v>0</v>
          </cell>
          <cell r="V915">
            <v>0</v>
          </cell>
        </row>
        <row r="916">
          <cell r="J916">
            <v>0</v>
          </cell>
          <cell r="M916">
            <v>0</v>
          </cell>
          <cell r="P916">
            <v>0</v>
          </cell>
          <cell r="S916">
            <v>0</v>
          </cell>
          <cell r="V916">
            <v>0</v>
          </cell>
        </row>
        <row r="917">
          <cell r="J917">
            <v>0</v>
          </cell>
          <cell r="M917">
            <v>0</v>
          </cell>
          <cell r="P917">
            <v>0</v>
          </cell>
          <cell r="S917">
            <v>0</v>
          </cell>
          <cell r="V917">
            <v>0</v>
          </cell>
        </row>
        <row r="918">
          <cell r="J918">
            <v>0</v>
          </cell>
          <cell r="M918">
            <v>0</v>
          </cell>
          <cell r="P918">
            <v>0</v>
          </cell>
          <cell r="S918">
            <v>0</v>
          </cell>
          <cell r="V918">
            <v>0</v>
          </cell>
        </row>
        <row r="919">
          <cell r="J919">
            <v>0</v>
          </cell>
          <cell r="M919">
            <v>0</v>
          </cell>
          <cell r="P919">
            <v>0</v>
          </cell>
          <cell r="S919">
            <v>0</v>
          </cell>
          <cell r="V919">
            <v>0</v>
          </cell>
        </row>
        <row r="920">
          <cell r="J920">
            <v>0</v>
          </cell>
          <cell r="M920">
            <v>0</v>
          </cell>
          <cell r="P920">
            <v>0</v>
          </cell>
          <cell r="S920">
            <v>0</v>
          </cell>
          <cell r="V920">
            <v>0</v>
          </cell>
        </row>
        <row r="921">
          <cell r="J921">
            <v>0</v>
          </cell>
          <cell r="M921">
            <v>0</v>
          </cell>
          <cell r="P921">
            <v>0</v>
          </cell>
          <cell r="S921">
            <v>0</v>
          </cell>
          <cell r="V921">
            <v>0</v>
          </cell>
        </row>
        <row r="922">
          <cell r="J922">
            <v>0</v>
          </cell>
          <cell r="M922">
            <v>0</v>
          </cell>
          <cell r="P922">
            <v>0</v>
          </cell>
          <cell r="S922">
            <v>0</v>
          </cell>
          <cell r="V922">
            <v>0</v>
          </cell>
        </row>
        <row r="923">
          <cell r="J923">
            <v>0</v>
          </cell>
          <cell r="M923">
            <v>0</v>
          </cell>
          <cell r="P923">
            <v>0</v>
          </cell>
          <cell r="S923">
            <v>0</v>
          </cell>
          <cell r="V923">
            <v>0</v>
          </cell>
        </row>
        <row r="924">
          <cell r="J924">
            <v>0</v>
          </cell>
          <cell r="M924">
            <v>0</v>
          </cell>
          <cell r="P924">
            <v>0</v>
          </cell>
          <cell r="S924">
            <v>0</v>
          </cell>
          <cell r="V924">
            <v>0</v>
          </cell>
        </row>
        <row r="925">
          <cell r="J925">
            <v>0</v>
          </cell>
          <cell r="M925">
            <v>0</v>
          </cell>
          <cell r="P925">
            <v>0</v>
          </cell>
          <cell r="S925">
            <v>0</v>
          </cell>
          <cell r="V925">
            <v>0</v>
          </cell>
        </row>
        <row r="926">
          <cell r="J926">
            <v>0</v>
          </cell>
          <cell r="M926">
            <v>0</v>
          </cell>
          <cell r="P926">
            <v>0</v>
          </cell>
          <cell r="S926">
            <v>0</v>
          </cell>
          <cell r="V926">
            <v>0</v>
          </cell>
        </row>
        <row r="927">
          <cell r="J927">
            <v>0</v>
          </cell>
          <cell r="M927">
            <v>0</v>
          </cell>
          <cell r="P927">
            <v>0</v>
          </cell>
          <cell r="S927">
            <v>0</v>
          </cell>
          <cell r="V927">
            <v>0</v>
          </cell>
        </row>
        <row r="928">
          <cell r="J928">
            <v>0</v>
          </cell>
          <cell r="M928">
            <v>0</v>
          </cell>
          <cell r="P928">
            <v>0</v>
          </cell>
          <cell r="S928">
            <v>0</v>
          </cell>
          <cell r="V928">
            <v>0</v>
          </cell>
        </row>
        <row r="929">
          <cell r="J929">
            <v>0</v>
          </cell>
          <cell r="M929">
            <v>0</v>
          </cell>
          <cell r="P929">
            <v>0</v>
          </cell>
          <cell r="S929">
            <v>0</v>
          </cell>
          <cell r="V929">
            <v>0</v>
          </cell>
        </row>
        <row r="930">
          <cell r="J930">
            <v>0</v>
          </cell>
          <cell r="M930">
            <v>0</v>
          </cell>
          <cell r="P930">
            <v>0</v>
          </cell>
          <cell r="S930">
            <v>0</v>
          </cell>
          <cell r="V930">
            <v>0</v>
          </cell>
        </row>
        <row r="931">
          <cell r="J931">
            <v>0</v>
          </cell>
          <cell r="M931">
            <v>0</v>
          </cell>
          <cell r="P931">
            <v>0</v>
          </cell>
          <cell r="S931">
            <v>0</v>
          </cell>
          <cell r="V931">
            <v>0</v>
          </cell>
        </row>
        <row r="932">
          <cell r="J932">
            <v>0</v>
          </cell>
          <cell r="M932">
            <v>0</v>
          </cell>
          <cell r="P932">
            <v>0</v>
          </cell>
          <cell r="S932">
            <v>0</v>
          </cell>
          <cell r="V932">
            <v>0</v>
          </cell>
        </row>
        <row r="933">
          <cell r="J933">
            <v>0</v>
          </cell>
          <cell r="M933">
            <v>0</v>
          </cell>
          <cell r="P933">
            <v>0</v>
          </cell>
          <cell r="S933">
            <v>0</v>
          </cell>
          <cell r="V933">
            <v>0</v>
          </cell>
        </row>
        <row r="934">
          <cell r="J934">
            <v>0</v>
          </cell>
          <cell r="M934">
            <v>0</v>
          </cell>
          <cell r="P934">
            <v>0</v>
          </cell>
          <cell r="S934">
            <v>0</v>
          </cell>
          <cell r="V934">
            <v>0</v>
          </cell>
        </row>
        <row r="935">
          <cell r="J935">
            <v>0</v>
          </cell>
          <cell r="M935">
            <v>0</v>
          </cell>
          <cell r="P935">
            <v>0</v>
          </cell>
          <cell r="S935">
            <v>0</v>
          </cell>
          <cell r="V935">
            <v>0</v>
          </cell>
        </row>
        <row r="936">
          <cell r="J936">
            <v>0</v>
          </cell>
          <cell r="M936">
            <v>0</v>
          </cell>
          <cell r="P936">
            <v>0</v>
          </cell>
          <cell r="S936">
            <v>0</v>
          </cell>
          <cell r="V936">
            <v>0</v>
          </cell>
        </row>
        <row r="937">
          <cell r="J937">
            <v>0</v>
          </cell>
          <cell r="M937">
            <v>0</v>
          </cell>
          <cell r="P937">
            <v>0</v>
          </cell>
          <cell r="S937">
            <v>0</v>
          </cell>
          <cell r="V937">
            <v>0</v>
          </cell>
        </row>
        <row r="938">
          <cell r="J938">
            <v>0</v>
          </cell>
          <cell r="M938">
            <v>0</v>
          </cell>
          <cell r="P938">
            <v>0</v>
          </cell>
          <cell r="S938">
            <v>0</v>
          </cell>
          <cell r="V938">
            <v>0</v>
          </cell>
        </row>
        <row r="939">
          <cell r="J939">
            <v>0</v>
          </cell>
          <cell r="M939">
            <v>0</v>
          </cell>
          <cell r="P939">
            <v>0</v>
          </cell>
          <cell r="S939">
            <v>0</v>
          </cell>
          <cell r="V939">
            <v>0</v>
          </cell>
        </row>
        <row r="940">
          <cell r="J940">
            <v>0</v>
          </cell>
          <cell r="M940">
            <v>0</v>
          </cell>
          <cell r="P940">
            <v>0</v>
          </cell>
          <cell r="S940">
            <v>0</v>
          </cell>
          <cell r="V940">
            <v>0</v>
          </cell>
        </row>
        <row r="941">
          <cell r="J941">
            <v>0</v>
          </cell>
          <cell r="M941">
            <v>0</v>
          </cell>
          <cell r="P941">
            <v>0</v>
          </cell>
          <cell r="S941">
            <v>0</v>
          </cell>
          <cell r="V941">
            <v>0</v>
          </cell>
        </row>
        <row r="942">
          <cell r="J942">
            <v>0</v>
          </cell>
          <cell r="M942">
            <v>0</v>
          </cell>
          <cell r="P942">
            <v>0</v>
          </cell>
          <cell r="S942">
            <v>0</v>
          </cell>
          <cell r="V942">
            <v>0</v>
          </cell>
        </row>
        <row r="943">
          <cell r="J943">
            <v>0</v>
          </cell>
          <cell r="M943">
            <v>0</v>
          </cell>
          <cell r="P943">
            <v>0</v>
          </cell>
          <cell r="S943">
            <v>0</v>
          </cell>
          <cell r="V943">
            <v>0</v>
          </cell>
        </row>
        <row r="944">
          <cell r="J944">
            <v>0</v>
          </cell>
          <cell r="M944">
            <v>0</v>
          </cell>
          <cell r="P944">
            <v>0</v>
          </cell>
          <cell r="S944">
            <v>0</v>
          </cell>
          <cell r="V944">
            <v>0</v>
          </cell>
        </row>
        <row r="945">
          <cell r="J945">
            <v>0</v>
          </cell>
          <cell r="M945">
            <v>0</v>
          </cell>
          <cell r="P945">
            <v>0</v>
          </cell>
          <cell r="S945">
            <v>0</v>
          </cell>
          <cell r="V945">
            <v>0</v>
          </cell>
        </row>
        <row r="946">
          <cell r="J946">
            <v>0</v>
          </cell>
          <cell r="M946">
            <v>0</v>
          </cell>
          <cell r="P946">
            <v>0</v>
          </cell>
          <cell r="S946">
            <v>0</v>
          </cell>
          <cell r="V946">
            <v>0</v>
          </cell>
        </row>
        <row r="947">
          <cell r="J947">
            <v>0</v>
          </cell>
          <cell r="M947">
            <v>0</v>
          </cell>
          <cell r="P947">
            <v>0</v>
          </cell>
          <cell r="S947">
            <v>0</v>
          </cell>
          <cell r="V947">
            <v>0</v>
          </cell>
        </row>
        <row r="948">
          <cell r="J948">
            <v>0</v>
          </cell>
          <cell r="M948">
            <v>0</v>
          </cell>
          <cell r="P948">
            <v>0</v>
          </cell>
          <cell r="S948">
            <v>0</v>
          </cell>
          <cell r="V948">
            <v>0</v>
          </cell>
        </row>
        <row r="949">
          <cell r="J949">
            <v>0</v>
          </cell>
          <cell r="M949">
            <v>0</v>
          </cell>
          <cell r="P949">
            <v>0</v>
          </cell>
          <cell r="S949">
            <v>0</v>
          </cell>
          <cell r="V949">
            <v>0</v>
          </cell>
        </row>
        <row r="950">
          <cell r="J950">
            <v>0</v>
          </cell>
          <cell r="M950">
            <v>0</v>
          </cell>
          <cell r="P950">
            <v>0</v>
          </cell>
          <cell r="S950">
            <v>0</v>
          </cell>
          <cell r="V950">
            <v>0</v>
          </cell>
        </row>
        <row r="951">
          <cell r="J951">
            <v>0</v>
          </cell>
          <cell r="M951">
            <v>0</v>
          </cell>
          <cell r="P951">
            <v>0</v>
          </cell>
          <cell r="S951">
            <v>0</v>
          </cell>
          <cell r="V951">
            <v>0</v>
          </cell>
        </row>
        <row r="952">
          <cell r="J952">
            <v>0</v>
          </cell>
          <cell r="M952">
            <v>0</v>
          </cell>
          <cell r="P952">
            <v>0</v>
          </cell>
          <cell r="S952">
            <v>0</v>
          </cell>
          <cell r="V952">
            <v>0</v>
          </cell>
        </row>
        <row r="953">
          <cell r="J953">
            <v>0</v>
          </cell>
          <cell r="M953">
            <v>0</v>
          </cell>
          <cell r="P953">
            <v>0</v>
          </cell>
          <cell r="S953">
            <v>0</v>
          </cell>
          <cell r="V953">
            <v>0</v>
          </cell>
        </row>
        <row r="954">
          <cell r="J954">
            <v>0</v>
          </cell>
          <cell r="M954">
            <v>0</v>
          </cell>
          <cell r="P954">
            <v>0</v>
          </cell>
          <cell r="S954">
            <v>0</v>
          </cell>
          <cell r="V954">
            <v>0</v>
          </cell>
        </row>
        <row r="955">
          <cell r="J955">
            <v>0</v>
          </cell>
          <cell r="M955">
            <v>0</v>
          </cell>
          <cell r="P955">
            <v>0</v>
          </cell>
          <cell r="S955">
            <v>0</v>
          </cell>
          <cell r="V955">
            <v>0</v>
          </cell>
        </row>
        <row r="956">
          <cell r="J956">
            <v>0</v>
          </cell>
          <cell r="M956">
            <v>0</v>
          </cell>
          <cell r="P956">
            <v>0</v>
          </cell>
          <cell r="S956">
            <v>0</v>
          </cell>
          <cell r="V956">
            <v>0</v>
          </cell>
        </row>
        <row r="957">
          <cell r="J957">
            <v>0</v>
          </cell>
          <cell r="M957">
            <v>0</v>
          </cell>
          <cell r="P957">
            <v>0</v>
          </cell>
          <cell r="S957">
            <v>0</v>
          </cell>
          <cell r="V957">
            <v>0</v>
          </cell>
        </row>
        <row r="958">
          <cell r="J958">
            <v>0</v>
          </cell>
          <cell r="M958">
            <v>0</v>
          </cell>
          <cell r="P958">
            <v>0</v>
          </cell>
          <cell r="S958">
            <v>0</v>
          </cell>
          <cell r="V958">
            <v>0</v>
          </cell>
        </row>
        <row r="959">
          <cell r="J959">
            <v>0</v>
          </cell>
          <cell r="M959">
            <v>0</v>
          </cell>
          <cell r="P959">
            <v>0</v>
          </cell>
          <cell r="S959">
            <v>0</v>
          </cell>
          <cell r="V959">
            <v>0</v>
          </cell>
        </row>
        <row r="960">
          <cell r="J960">
            <v>0</v>
          </cell>
          <cell r="M960">
            <v>0</v>
          </cell>
          <cell r="P960">
            <v>0</v>
          </cell>
          <cell r="S960">
            <v>0</v>
          </cell>
          <cell r="V960">
            <v>0</v>
          </cell>
        </row>
        <row r="961">
          <cell r="J961">
            <v>0</v>
          </cell>
          <cell r="M961">
            <v>0</v>
          </cell>
          <cell r="P961">
            <v>0</v>
          </cell>
          <cell r="S961">
            <v>0</v>
          </cell>
          <cell r="V961">
            <v>0</v>
          </cell>
        </row>
        <row r="962">
          <cell r="J962">
            <v>0</v>
          </cell>
          <cell r="M962">
            <v>0</v>
          </cell>
          <cell r="P962">
            <v>0</v>
          </cell>
          <cell r="S962">
            <v>0</v>
          </cell>
          <cell r="V962">
            <v>0</v>
          </cell>
        </row>
        <row r="963">
          <cell r="J963">
            <v>0</v>
          </cell>
          <cell r="M963">
            <v>0</v>
          </cell>
          <cell r="P963">
            <v>0</v>
          </cell>
          <cell r="S963">
            <v>0</v>
          </cell>
          <cell r="V963">
            <v>0</v>
          </cell>
        </row>
        <row r="964">
          <cell r="J964">
            <v>0</v>
          </cell>
          <cell r="M964">
            <v>0</v>
          </cell>
          <cell r="P964">
            <v>0</v>
          </cell>
          <cell r="S964">
            <v>0</v>
          </cell>
          <cell r="V964">
            <v>0</v>
          </cell>
        </row>
        <row r="965">
          <cell r="J965">
            <v>0</v>
          </cell>
          <cell r="M965">
            <v>0</v>
          </cell>
          <cell r="P965">
            <v>0</v>
          </cell>
          <cell r="S965">
            <v>0</v>
          </cell>
          <cell r="V965">
            <v>0</v>
          </cell>
        </row>
        <row r="966">
          <cell r="J966">
            <v>0</v>
          </cell>
          <cell r="M966">
            <v>0</v>
          </cell>
          <cell r="P966">
            <v>0</v>
          </cell>
          <cell r="S966">
            <v>0</v>
          </cell>
          <cell r="V966">
            <v>0</v>
          </cell>
        </row>
        <row r="967">
          <cell r="J967">
            <v>0</v>
          </cell>
          <cell r="M967">
            <v>0</v>
          </cell>
          <cell r="P967">
            <v>0</v>
          </cell>
          <cell r="S967">
            <v>0</v>
          </cell>
          <cell r="V967">
            <v>0</v>
          </cell>
        </row>
        <row r="968">
          <cell r="J968">
            <v>0</v>
          </cell>
          <cell r="M968">
            <v>0</v>
          </cell>
          <cell r="P968">
            <v>0</v>
          </cell>
          <cell r="S968">
            <v>0</v>
          </cell>
          <cell r="V968">
            <v>0</v>
          </cell>
        </row>
        <row r="969">
          <cell r="J969">
            <v>0</v>
          </cell>
          <cell r="M969">
            <v>0</v>
          </cell>
          <cell r="P969">
            <v>0</v>
          </cell>
          <cell r="S969">
            <v>0</v>
          </cell>
          <cell r="V969">
            <v>0</v>
          </cell>
        </row>
        <row r="970">
          <cell r="J970">
            <v>0</v>
          </cell>
          <cell r="M970">
            <v>0</v>
          </cell>
          <cell r="P970">
            <v>0</v>
          </cell>
          <cell r="S970">
            <v>0</v>
          </cell>
          <cell r="V970">
            <v>0</v>
          </cell>
        </row>
        <row r="971">
          <cell r="J971">
            <v>0</v>
          </cell>
          <cell r="M971">
            <v>0</v>
          </cell>
          <cell r="P971">
            <v>0</v>
          </cell>
          <cell r="S971">
            <v>0</v>
          </cell>
          <cell r="V971">
            <v>0</v>
          </cell>
        </row>
        <row r="972">
          <cell r="J972">
            <v>0</v>
          </cell>
          <cell r="M972">
            <v>0</v>
          </cell>
          <cell r="P972">
            <v>0</v>
          </cell>
          <cell r="S972">
            <v>0</v>
          </cell>
          <cell r="V972">
            <v>0</v>
          </cell>
        </row>
        <row r="973">
          <cell r="J973">
            <v>0</v>
          </cell>
          <cell r="M973">
            <v>0</v>
          </cell>
          <cell r="P973">
            <v>0</v>
          </cell>
          <cell r="S973">
            <v>0</v>
          </cell>
          <cell r="V973">
            <v>0</v>
          </cell>
        </row>
        <row r="974">
          <cell r="J974">
            <v>0</v>
          </cell>
          <cell r="M974">
            <v>0</v>
          </cell>
          <cell r="P974">
            <v>0</v>
          </cell>
          <cell r="S974">
            <v>0</v>
          </cell>
          <cell r="V974">
            <v>0</v>
          </cell>
        </row>
        <row r="975">
          <cell r="J975">
            <v>0</v>
          </cell>
          <cell r="M975">
            <v>0</v>
          </cell>
          <cell r="P975">
            <v>0</v>
          </cell>
          <cell r="S975">
            <v>0</v>
          </cell>
          <cell r="V975">
            <v>0</v>
          </cell>
        </row>
        <row r="976">
          <cell r="J976">
            <v>0</v>
          </cell>
          <cell r="M976">
            <v>0</v>
          </cell>
          <cell r="P976">
            <v>0</v>
          </cell>
          <cell r="S976">
            <v>0</v>
          </cell>
          <cell r="V976">
            <v>0</v>
          </cell>
        </row>
        <row r="977">
          <cell r="J977">
            <v>0</v>
          </cell>
          <cell r="M977">
            <v>0</v>
          </cell>
          <cell r="P977">
            <v>0</v>
          </cell>
          <cell r="S977">
            <v>0</v>
          </cell>
          <cell r="V977">
            <v>0</v>
          </cell>
        </row>
        <row r="978">
          <cell r="J978">
            <v>0</v>
          </cell>
          <cell r="M978">
            <v>0</v>
          </cell>
          <cell r="P978">
            <v>0</v>
          </cell>
          <cell r="S978">
            <v>0</v>
          </cell>
          <cell r="V978">
            <v>0</v>
          </cell>
        </row>
        <row r="979">
          <cell r="J979">
            <v>0</v>
          </cell>
          <cell r="M979">
            <v>0</v>
          </cell>
          <cell r="P979">
            <v>0</v>
          </cell>
          <cell r="S979">
            <v>0</v>
          </cell>
          <cell r="V979">
            <v>0</v>
          </cell>
        </row>
        <row r="980">
          <cell r="J980">
            <v>0</v>
          </cell>
          <cell r="M980">
            <v>0</v>
          </cell>
          <cell r="P980">
            <v>0</v>
          </cell>
          <cell r="S980">
            <v>0</v>
          </cell>
          <cell r="V980">
            <v>0</v>
          </cell>
        </row>
        <row r="981">
          <cell r="J981">
            <v>0</v>
          </cell>
          <cell r="M981">
            <v>0</v>
          </cell>
          <cell r="P981">
            <v>0</v>
          </cell>
          <cell r="S981">
            <v>0</v>
          </cell>
          <cell r="V981">
            <v>0</v>
          </cell>
        </row>
        <row r="982">
          <cell r="J982">
            <v>0</v>
          </cell>
          <cell r="M982">
            <v>0</v>
          </cell>
          <cell r="P982">
            <v>0</v>
          </cell>
          <cell r="S982">
            <v>0</v>
          </cell>
          <cell r="V982">
            <v>0</v>
          </cell>
        </row>
        <row r="983">
          <cell r="J983">
            <v>0</v>
          </cell>
          <cell r="M983">
            <v>0</v>
          </cell>
          <cell r="P983">
            <v>0</v>
          </cell>
          <cell r="S983">
            <v>0</v>
          </cell>
          <cell r="V983">
            <v>0</v>
          </cell>
        </row>
        <row r="984">
          <cell r="J984">
            <v>0</v>
          </cell>
          <cell r="M984">
            <v>0</v>
          </cell>
          <cell r="P984">
            <v>0</v>
          </cell>
          <cell r="S984">
            <v>0</v>
          </cell>
          <cell r="V984">
            <v>0</v>
          </cell>
        </row>
        <row r="985">
          <cell r="J985">
            <v>0</v>
          </cell>
          <cell r="M985">
            <v>0</v>
          </cell>
          <cell r="P985">
            <v>0</v>
          </cell>
          <cell r="S985">
            <v>0</v>
          </cell>
          <cell r="V985">
            <v>0</v>
          </cell>
        </row>
        <row r="986">
          <cell r="J986">
            <v>0</v>
          </cell>
          <cell r="M986">
            <v>0</v>
          </cell>
          <cell r="P986">
            <v>0</v>
          </cell>
          <cell r="S986">
            <v>0</v>
          </cell>
          <cell r="V986">
            <v>0</v>
          </cell>
        </row>
        <row r="987">
          <cell r="J987">
            <v>0</v>
          </cell>
          <cell r="M987">
            <v>0</v>
          </cell>
          <cell r="P987">
            <v>0</v>
          </cell>
          <cell r="S987">
            <v>0</v>
          </cell>
          <cell r="V987">
            <v>0</v>
          </cell>
        </row>
        <row r="988">
          <cell r="J988">
            <v>0</v>
          </cell>
          <cell r="M988">
            <v>0</v>
          </cell>
          <cell r="P988">
            <v>0</v>
          </cell>
          <cell r="S988">
            <v>0</v>
          </cell>
          <cell r="V988">
            <v>0</v>
          </cell>
        </row>
        <row r="989">
          <cell r="J989">
            <v>0</v>
          </cell>
          <cell r="M989">
            <v>0</v>
          </cell>
          <cell r="P989">
            <v>0</v>
          </cell>
          <cell r="S989">
            <v>0</v>
          </cell>
          <cell r="V989">
            <v>0</v>
          </cell>
        </row>
        <row r="990">
          <cell r="J990">
            <v>0</v>
          </cell>
          <cell r="M990">
            <v>0</v>
          </cell>
          <cell r="P990">
            <v>0</v>
          </cell>
          <cell r="S990">
            <v>0</v>
          </cell>
          <cell r="V990">
            <v>0</v>
          </cell>
        </row>
        <row r="991">
          <cell r="J991">
            <v>0</v>
          </cell>
          <cell r="M991">
            <v>0</v>
          </cell>
          <cell r="P991">
            <v>0</v>
          </cell>
          <cell r="S991">
            <v>0</v>
          </cell>
          <cell r="V991">
            <v>0</v>
          </cell>
        </row>
        <row r="992">
          <cell r="J992">
            <v>0</v>
          </cell>
          <cell r="M992">
            <v>0</v>
          </cell>
          <cell r="P992">
            <v>0</v>
          </cell>
          <cell r="S992">
            <v>0</v>
          </cell>
          <cell r="V992">
            <v>0</v>
          </cell>
        </row>
        <row r="993">
          <cell r="J993">
            <v>0</v>
          </cell>
          <cell r="M993">
            <v>0</v>
          </cell>
          <cell r="P993">
            <v>0</v>
          </cell>
          <cell r="S993">
            <v>0</v>
          </cell>
          <cell r="V993">
            <v>0</v>
          </cell>
        </row>
        <row r="994">
          <cell r="J994">
            <v>0</v>
          </cell>
          <cell r="M994">
            <v>0</v>
          </cell>
          <cell r="P994">
            <v>0</v>
          </cell>
          <cell r="S994">
            <v>0</v>
          </cell>
          <cell r="V994">
            <v>0</v>
          </cell>
        </row>
        <row r="995">
          <cell r="J995">
            <v>0</v>
          </cell>
          <cell r="M995">
            <v>0</v>
          </cell>
          <cell r="P995">
            <v>0</v>
          </cell>
          <cell r="S995">
            <v>0</v>
          </cell>
          <cell r="V995">
            <v>0</v>
          </cell>
        </row>
        <row r="996">
          <cell r="J996">
            <v>0</v>
          </cell>
          <cell r="M996">
            <v>0</v>
          </cell>
          <cell r="P996">
            <v>0</v>
          </cell>
          <cell r="S996">
            <v>0</v>
          </cell>
          <cell r="V996">
            <v>0</v>
          </cell>
        </row>
        <row r="997">
          <cell r="J997">
            <v>0</v>
          </cell>
          <cell r="M997">
            <v>0</v>
          </cell>
          <cell r="P997">
            <v>0</v>
          </cell>
          <cell r="S997">
            <v>0</v>
          </cell>
          <cell r="V997">
            <v>0</v>
          </cell>
        </row>
        <row r="998">
          <cell r="J998">
            <v>0</v>
          </cell>
          <cell r="M998">
            <v>0</v>
          </cell>
          <cell r="P998">
            <v>0</v>
          </cell>
          <cell r="S998">
            <v>0</v>
          </cell>
          <cell r="V998">
            <v>0</v>
          </cell>
        </row>
        <row r="999">
          <cell r="J999">
            <v>0</v>
          </cell>
          <cell r="M999">
            <v>0</v>
          </cell>
          <cell r="P999">
            <v>0</v>
          </cell>
          <cell r="S999">
            <v>0</v>
          </cell>
          <cell r="V999">
            <v>0</v>
          </cell>
        </row>
        <row r="1000">
          <cell r="J1000">
            <v>0</v>
          </cell>
          <cell r="M1000">
            <v>0</v>
          </cell>
          <cell r="P1000">
            <v>0</v>
          </cell>
          <cell r="S1000">
            <v>0</v>
          </cell>
          <cell r="V1000">
            <v>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>
        <row r="2">
          <cell r="A2">
            <v>6</v>
          </cell>
          <cell r="E2" t="str">
            <v>00</v>
          </cell>
          <cell r="F2" t="str">
            <v>000001</v>
          </cell>
          <cell r="G2" t="str">
            <v>прочие виды продукции (работ,услуг)</v>
          </cell>
        </row>
        <row r="3">
          <cell r="E3" t="str">
            <v>31</v>
          </cell>
          <cell r="F3" t="str">
            <v>010101</v>
          </cell>
          <cell r="G3" t="str">
            <v>добыча нефти</v>
          </cell>
        </row>
        <row r="4">
          <cell r="E4" t="str">
            <v>31</v>
          </cell>
          <cell r="F4" t="str">
            <v>010102</v>
          </cell>
          <cell r="G4" t="str">
            <v>добыча нефти по морским проектам</v>
          </cell>
        </row>
        <row r="5">
          <cell r="E5" t="str">
            <v>31</v>
          </cell>
          <cell r="F5" t="str">
            <v>010203</v>
          </cell>
          <cell r="G5" t="str">
            <v>добыча конденсата</v>
          </cell>
        </row>
        <row r="6">
          <cell r="E6" t="str">
            <v>42</v>
          </cell>
          <cell r="F6" t="str">
            <v>010304</v>
          </cell>
          <cell r="G6" t="str">
            <v>добыча природного газа</v>
          </cell>
        </row>
        <row r="7">
          <cell r="E7" t="str">
            <v>41</v>
          </cell>
          <cell r="F7" t="str">
            <v>010406</v>
          </cell>
          <cell r="G7" t="str">
            <v>добыча питьевой воды</v>
          </cell>
        </row>
        <row r="8">
          <cell r="E8" t="str">
            <v>11</v>
          </cell>
          <cell r="F8" t="str">
            <v>020101</v>
          </cell>
          <cell r="G8" t="str">
            <v>разведка  нефти по морским проектам</v>
          </cell>
        </row>
        <row r="9">
          <cell r="E9" t="str">
            <v>11</v>
          </cell>
          <cell r="F9" t="str">
            <v>021102</v>
          </cell>
          <cell r="G9" t="str">
            <v>сейсморазведочные работы</v>
          </cell>
        </row>
        <row r="10">
          <cell r="E10" t="str">
            <v>11</v>
          </cell>
          <cell r="F10" t="str">
            <v>021103</v>
          </cell>
          <cell r="G10" t="str">
            <v>инженерно-геофизические изыскания</v>
          </cell>
        </row>
        <row r="11">
          <cell r="E11" t="str">
            <v>11</v>
          </cell>
          <cell r="F11" t="str">
            <v>030101</v>
          </cell>
          <cell r="G11" t="str">
            <v>реализация нефти по морским проектам</v>
          </cell>
        </row>
        <row r="12">
          <cell r="E12" t="str">
            <v>30</v>
          </cell>
          <cell r="F12" t="str">
            <v>030102</v>
          </cell>
          <cell r="G12" t="str">
            <v>реализация нефти</v>
          </cell>
        </row>
        <row r="13">
          <cell r="E13" t="str">
            <v>41</v>
          </cell>
          <cell r="F13" t="str">
            <v>030403</v>
          </cell>
          <cell r="G13" t="str">
            <v>реализация газа</v>
          </cell>
        </row>
        <row r="14">
          <cell r="E14" t="str">
            <v>30</v>
          </cell>
          <cell r="F14" t="str">
            <v>030604</v>
          </cell>
          <cell r="G14" t="str">
            <v>реализация нефтепродуктов</v>
          </cell>
        </row>
        <row r="15">
          <cell r="E15" t="str">
            <v>30</v>
          </cell>
          <cell r="F15" t="str">
            <v>030705</v>
          </cell>
          <cell r="G15" t="str">
            <v>реализация продуктов переработки газа</v>
          </cell>
        </row>
        <row r="16">
          <cell r="E16" t="str">
            <v>31</v>
          </cell>
          <cell r="F16" t="str">
            <v>040101</v>
          </cell>
          <cell r="G16" t="str">
            <v>транспорт нефти (тыс.тонн)</v>
          </cell>
        </row>
        <row r="17">
          <cell r="E17" t="str">
            <v>82</v>
          </cell>
          <cell r="F17" t="str">
            <v>040102</v>
          </cell>
          <cell r="G17" t="str">
            <v>транспорт нефти (млн. ткм)</v>
          </cell>
        </row>
        <row r="18">
          <cell r="E18" t="str">
            <v>31</v>
          </cell>
          <cell r="F18" t="str">
            <v>040103</v>
          </cell>
          <cell r="G18" t="str">
            <v>транспорт нефти</v>
          </cell>
        </row>
        <row r="19">
          <cell r="E19" t="str">
            <v>41</v>
          </cell>
          <cell r="F19" t="str">
            <v>040404</v>
          </cell>
          <cell r="G19" t="str">
            <v>Транспортировка газа, всего, в т.ч.:</v>
          </cell>
        </row>
        <row r="20">
          <cell r="E20" t="str">
            <v>41</v>
          </cell>
          <cell r="F20" t="str">
            <v>040405</v>
          </cell>
          <cell r="G20" t="str">
            <v xml:space="preserve">          Российский транзит (СН, БУ)</v>
          </cell>
        </row>
        <row r="21">
          <cell r="E21" t="str">
            <v>41</v>
          </cell>
          <cell r="F21" t="str">
            <v>040406</v>
          </cell>
          <cell r="G21" t="str">
            <v xml:space="preserve">          Туркменский транзит (САЦ)</v>
          </cell>
        </row>
        <row r="22">
          <cell r="E22" t="str">
            <v>41</v>
          </cell>
          <cell r="F22" t="str">
            <v>040407</v>
          </cell>
          <cell r="G22" t="str">
            <v xml:space="preserve">          Узбекский транзит (САЦ)</v>
          </cell>
        </row>
        <row r="23">
          <cell r="E23" t="str">
            <v>41</v>
          </cell>
          <cell r="F23" t="str">
            <v>040408</v>
          </cell>
          <cell r="G23" t="str">
            <v xml:space="preserve">          Кыргызский транзит (ЮСГ)</v>
          </cell>
        </row>
        <row r="24">
          <cell r="E24" t="str">
            <v>41</v>
          </cell>
          <cell r="F24" t="str">
            <v>040409</v>
          </cell>
          <cell r="G24" t="str">
            <v xml:space="preserve">          Узбекский транзит (ЮСГ)</v>
          </cell>
        </row>
        <row r="25">
          <cell r="E25" t="str">
            <v>41</v>
          </cell>
          <cell r="F25" t="str">
            <v>040410</v>
          </cell>
          <cell r="G25" t="str">
            <v>Транспорт. Казахстанск. газа на экспорт</v>
          </cell>
        </row>
        <row r="26">
          <cell r="E26" t="str">
            <v>31</v>
          </cell>
          <cell r="F26" t="str">
            <v>050101</v>
          </cell>
          <cell r="G26" t="str">
            <v>поставка нефти</v>
          </cell>
        </row>
        <row r="27">
          <cell r="E27" t="str">
            <v>41</v>
          </cell>
          <cell r="F27" t="str">
            <v>050501</v>
          </cell>
          <cell r="G27" t="str">
            <v>поставка воды</v>
          </cell>
        </row>
        <row r="28">
          <cell r="E28" t="str">
            <v>31</v>
          </cell>
          <cell r="F28" t="str">
            <v>060101</v>
          </cell>
          <cell r="G28" t="str">
            <v>перевалка нефти</v>
          </cell>
        </row>
        <row r="29">
          <cell r="E29" t="str">
            <v>31</v>
          </cell>
          <cell r="F29" t="str">
            <v>070601</v>
          </cell>
          <cell r="G29" t="str">
            <v>Автобензины всего</v>
          </cell>
        </row>
        <row r="30">
          <cell r="E30" t="str">
            <v>31</v>
          </cell>
          <cell r="F30" t="str">
            <v>070602</v>
          </cell>
          <cell r="G30" t="str">
            <v>Бензин для нефтехимии</v>
          </cell>
        </row>
        <row r="31">
          <cell r="E31" t="str">
            <v>31</v>
          </cell>
          <cell r="F31" t="str">
            <v>070603</v>
          </cell>
          <cell r="G31" t="str">
            <v>Дизельное топливо</v>
          </cell>
        </row>
        <row r="32">
          <cell r="E32" t="str">
            <v>31</v>
          </cell>
          <cell r="F32" t="str">
            <v>070604</v>
          </cell>
          <cell r="G32" t="str">
            <v>Топливо для реак.двиг. ТС-1</v>
          </cell>
        </row>
        <row r="33">
          <cell r="E33" t="str">
            <v>31</v>
          </cell>
          <cell r="F33" t="str">
            <v>070605</v>
          </cell>
          <cell r="G33" t="str">
            <v>Авиационный керосин</v>
          </cell>
        </row>
        <row r="34">
          <cell r="E34" t="str">
            <v>31</v>
          </cell>
          <cell r="F34" t="str">
            <v>070606</v>
          </cell>
          <cell r="G34" t="str">
            <v>Уайт-спирит</v>
          </cell>
        </row>
        <row r="35">
          <cell r="E35" t="str">
            <v>31</v>
          </cell>
          <cell r="F35" t="str">
            <v>070607</v>
          </cell>
          <cell r="G35" t="str">
            <v>Печное топливо</v>
          </cell>
        </row>
        <row r="36">
          <cell r="E36" t="str">
            <v>31</v>
          </cell>
          <cell r="F36" t="str">
            <v>070608</v>
          </cell>
          <cell r="G36" t="str">
            <v>Мазут топочный</v>
          </cell>
        </row>
        <row r="37">
          <cell r="E37" t="str">
            <v>31</v>
          </cell>
          <cell r="F37" t="str">
            <v>070609</v>
          </cell>
          <cell r="G37" t="str">
            <v>Вакуумный газойль</v>
          </cell>
        </row>
        <row r="38">
          <cell r="E38" t="str">
            <v>31</v>
          </cell>
          <cell r="F38" t="str">
            <v>070610</v>
          </cell>
          <cell r="G38" t="str">
            <v>Кокс всего</v>
          </cell>
        </row>
        <row r="39">
          <cell r="E39" t="str">
            <v>31</v>
          </cell>
          <cell r="F39" t="str">
            <v>070611</v>
          </cell>
          <cell r="G39" t="str">
            <v>Сжиженный газ</v>
          </cell>
        </row>
        <row r="40">
          <cell r="E40" t="str">
            <v>31</v>
          </cell>
          <cell r="F40" t="str">
            <v>070612</v>
          </cell>
          <cell r="G40" t="str">
            <v>Сера товарная</v>
          </cell>
        </row>
        <row r="41">
          <cell r="E41" t="str">
            <v>30</v>
          </cell>
          <cell r="F41" t="str">
            <v>080801</v>
          </cell>
          <cell r="G41" t="str">
            <v>бурение скважин</v>
          </cell>
        </row>
        <row r="42">
          <cell r="E42" t="str">
            <v>11</v>
          </cell>
          <cell r="F42" t="str">
            <v>080902</v>
          </cell>
          <cell r="G42" t="str">
            <v>капитальное строительство</v>
          </cell>
        </row>
        <row r="43">
          <cell r="E43" t="str">
            <v>11</v>
          </cell>
          <cell r="F43" t="str">
            <v>081003</v>
          </cell>
          <cell r="G43" t="str">
            <v>капитальный ремонт</v>
          </cell>
        </row>
        <row r="44">
          <cell r="E44" t="str">
            <v>30</v>
          </cell>
          <cell r="F44" t="str">
            <v>081104</v>
          </cell>
          <cell r="G44" t="str">
            <v>услуги грузоотправления</v>
          </cell>
        </row>
        <row r="45">
          <cell r="E45" t="str">
            <v>30</v>
          </cell>
          <cell r="F45" t="str">
            <v>081105</v>
          </cell>
          <cell r="G45" t="str">
            <v>услуги налива</v>
          </cell>
        </row>
        <row r="46">
          <cell r="E46" t="str">
            <v>11</v>
          </cell>
          <cell r="F46" t="str">
            <v>081106</v>
          </cell>
          <cell r="G46" t="str">
            <v>обработка интерпритация и оказание сервисных услуг</v>
          </cell>
        </row>
        <row r="47">
          <cell r="E47" t="str">
            <v>11</v>
          </cell>
          <cell r="F47" t="str">
            <v>081107</v>
          </cell>
          <cell r="G47" t="str">
            <v>услуги связи</v>
          </cell>
        </row>
        <row r="48">
          <cell r="E48" t="str">
            <v>11</v>
          </cell>
          <cell r="F48" t="str">
            <v>081108</v>
          </cell>
          <cell r="G48" t="str">
            <v>научно-исследовательские, опытно-промышленные и проектно-конструкторские работы</v>
          </cell>
        </row>
        <row r="49">
          <cell r="E49" t="str">
            <v>30</v>
          </cell>
          <cell r="F49" t="str">
            <v>081109</v>
          </cell>
          <cell r="G49" t="str">
            <v>взлет-посадка</v>
          </cell>
        </row>
        <row r="50">
          <cell r="E50" t="str">
            <v>30</v>
          </cell>
          <cell r="F50" t="str">
            <v>081110</v>
          </cell>
          <cell r="G50" t="str">
            <v>обеспечение безопасности</v>
          </cell>
        </row>
        <row r="51">
          <cell r="E51" t="str">
            <v>30</v>
          </cell>
          <cell r="F51" t="str">
            <v>081111</v>
          </cell>
          <cell r="G51" t="str">
            <v>встреча-выпуск и тех.обслуживание</v>
          </cell>
        </row>
        <row r="52">
          <cell r="E52" t="str">
            <v>30</v>
          </cell>
          <cell r="F52" t="str">
            <v>081112</v>
          </cell>
          <cell r="G52" t="str">
            <v>предоставление стоянки</v>
          </cell>
        </row>
        <row r="53">
          <cell r="E53" t="str">
            <v>30</v>
          </cell>
          <cell r="F53" t="str">
            <v>081113</v>
          </cell>
          <cell r="G53" t="str">
            <v>заправка ВС авиатопливом</v>
          </cell>
        </row>
        <row r="54">
          <cell r="E54" t="str">
            <v>71</v>
          </cell>
          <cell r="F54" t="str">
            <v>081114</v>
          </cell>
          <cell r="G54" t="str">
            <v>обслуживание пассажиров</v>
          </cell>
        </row>
        <row r="55">
          <cell r="E55" t="str">
            <v>30</v>
          </cell>
          <cell r="F55" t="str">
            <v>081115</v>
          </cell>
          <cell r="G55" t="str">
            <v>обработка грузов</v>
          </cell>
        </row>
        <row r="56">
          <cell r="E56" t="str">
            <v>90</v>
          </cell>
          <cell r="F56" t="str">
            <v>081116</v>
          </cell>
          <cell r="G56" t="str">
            <v>МИ-8</v>
          </cell>
        </row>
        <row r="57">
          <cell r="E57" t="str">
            <v>90</v>
          </cell>
          <cell r="F57" t="str">
            <v>081117</v>
          </cell>
          <cell r="G57" t="str">
            <v>ЯК-40</v>
          </cell>
        </row>
        <row r="58">
          <cell r="E58" t="str">
            <v>90</v>
          </cell>
          <cell r="F58" t="str">
            <v>081118</v>
          </cell>
          <cell r="G58" t="str">
            <v>АН-24 (аренда)</v>
          </cell>
        </row>
        <row r="59">
          <cell r="E59" t="str">
            <v>90</v>
          </cell>
          <cell r="F59" t="str">
            <v>081119</v>
          </cell>
          <cell r="G59" t="str">
            <v>ТУ-134</v>
          </cell>
        </row>
        <row r="60">
          <cell r="E60" t="str">
            <v>90</v>
          </cell>
          <cell r="F60" t="str">
            <v>081120</v>
          </cell>
          <cell r="G60" t="str">
            <v>Л-410</v>
          </cell>
        </row>
        <row r="61">
          <cell r="E61" t="str">
            <v>90</v>
          </cell>
          <cell r="F61" t="str">
            <v>081121</v>
          </cell>
          <cell r="G61" t="str">
            <v>МИ-2 (аренда)</v>
          </cell>
        </row>
        <row r="62">
          <cell r="E62" t="str">
            <v>11</v>
          </cell>
          <cell r="F62" t="str">
            <v>091122</v>
          </cell>
          <cell r="G62" t="str">
            <v>промыслово-геофизические работы</v>
          </cell>
        </row>
        <row r="63">
          <cell r="E63" t="str">
            <v>31</v>
          </cell>
          <cell r="F63" t="str">
            <v>100101</v>
          </cell>
          <cell r="G63" t="str">
            <v>переработка  нефти</v>
          </cell>
        </row>
        <row r="64">
          <cell r="E64" t="str">
            <v>42</v>
          </cell>
          <cell r="F64" t="str">
            <v>100302</v>
          </cell>
          <cell r="G64" t="str">
            <v>переработка газа</v>
          </cell>
        </row>
        <row r="65">
          <cell r="E65" t="str">
            <v>31</v>
          </cell>
          <cell r="F65" t="str">
            <v>110101</v>
          </cell>
          <cell r="G65" t="str">
            <v>грузооборот нефти</v>
          </cell>
        </row>
      </sheetData>
      <sheetData sheetId="68" refreshError="1">
        <row r="1">
          <cell r="A1" t="str">
            <v>КодЕдИзм</v>
          </cell>
          <cell r="B1" t="str">
            <v>НаимЕдИзм</v>
          </cell>
          <cell r="C1" t="str">
            <v>Валюта</v>
          </cell>
          <cell r="D1" t="str">
            <v>ИндексВал</v>
          </cell>
        </row>
        <row r="2">
          <cell r="A2" t="str">
            <v>00</v>
          </cell>
          <cell r="B2" t="str">
            <v>не определена</v>
          </cell>
          <cell r="C2" t="str">
            <v>0</v>
          </cell>
          <cell r="D2" t="str">
            <v>0</v>
          </cell>
        </row>
        <row r="3">
          <cell r="A3" t="str">
            <v>10</v>
          </cell>
          <cell r="B3" t="str">
            <v>тенге</v>
          </cell>
          <cell r="C3" t="str">
            <v>1</v>
          </cell>
          <cell r="D3" t="str">
            <v>0</v>
          </cell>
        </row>
        <row r="4">
          <cell r="A4" t="str">
            <v>11</v>
          </cell>
          <cell r="B4" t="str">
            <v>тыс.тенге</v>
          </cell>
          <cell r="C4" t="str">
            <v>1</v>
          </cell>
          <cell r="D4" t="str">
            <v>1</v>
          </cell>
        </row>
        <row r="5">
          <cell r="A5" t="str">
            <v>12</v>
          </cell>
          <cell r="B5" t="str">
            <v>млн.тенге</v>
          </cell>
          <cell r="C5" t="str">
            <v>1</v>
          </cell>
          <cell r="D5" t="str">
            <v>2</v>
          </cell>
        </row>
        <row r="6">
          <cell r="A6" t="str">
            <v>13</v>
          </cell>
          <cell r="B6" t="str">
            <v>млрд.тенге</v>
          </cell>
          <cell r="C6" t="str">
            <v>1</v>
          </cell>
          <cell r="D6" t="str">
            <v>3</v>
          </cell>
        </row>
        <row r="7">
          <cell r="A7" t="str">
            <v>20</v>
          </cell>
          <cell r="B7" t="str">
            <v>долл. США</v>
          </cell>
          <cell r="C7" t="str">
            <v>2</v>
          </cell>
          <cell r="D7" t="str">
            <v>0</v>
          </cell>
        </row>
        <row r="8">
          <cell r="A8" t="str">
            <v>21</v>
          </cell>
          <cell r="B8" t="str">
            <v>тыс.долл.США</v>
          </cell>
          <cell r="C8" t="str">
            <v>2</v>
          </cell>
          <cell r="D8" t="str">
            <v>1</v>
          </cell>
        </row>
        <row r="9">
          <cell r="A9" t="str">
            <v>22</v>
          </cell>
          <cell r="B9" t="str">
            <v>млн. долл.США</v>
          </cell>
          <cell r="C9" t="str">
            <v>2</v>
          </cell>
          <cell r="D9" t="str">
            <v>2</v>
          </cell>
        </row>
        <row r="10">
          <cell r="A10" t="str">
            <v>23</v>
          </cell>
          <cell r="B10" t="str">
            <v>млрд.долл.США</v>
          </cell>
          <cell r="C10" t="str">
            <v>2</v>
          </cell>
          <cell r="D10" t="str">
            <v>3</v>
          </cell>
        </row>
        <row r="11">
          <cell r="A11" t="str">
            <v>30</v>
          </cell>
          <cell r="B11" t="str">
            <v>тонн</v>
          </cell>
          <cell r="C11" t="str">
            <v>3</v>
          </cell>
          <cell r="D11" t="str">
            <v>0</v>
          </cell>
        </row>
        <row r="12">
          <cell r="A12" t="str">
            <v>31</v>
          </cell>
          <cell r="B12" t="str">
            <v>тыс.тонн</v>
          </cell>
          <cell r="C12" t="str">
            <v>3</v>
          </cell>
          <cell r="D12" t="str">
            <v>1</v>
          </cell>
        </row>
        <row r="13">
          <cell r="A13" t="str">
            <v>32</v>
          </cell>
          <cell r="B13" t="str">
            <v>млн.тонн</v>
          </cell>
          <cell r="C13" t="str">
            <v>3</v>
          </cell>
          <cell r="D13" t="str">
            <v>2</v>
          </cell>
        </row>
        <row r="14">
          <cell r="A14" t="str">
            <v>40</v>
          </cell>
          <cell r="B14" t="str">
            <v>куб.м</v>
          </cell>
          <cell r="C14" t="str">
            <v>4</v>
          </cell>
          <cell r="D14" t="str">
            <v>0</v>
          </cell>
        </row>
        <row r="15">
          <cell r="A15" t="str">
            <v>41</v>
          </cell>
          <cell r="B15" t="str">
            <v>тыс куб.м</v>
          </cell>
          <cell r="C15" t="str">
            <v>4</v>
          </cell>
          <cell r="D15" t="str">
            <v>1</v>
          </cell>
        </row>
        <row r="16">
          <cell r="A16" t="str">
            <v>42</v>
          </cell>
          <cell r="B16" t="str">
            <v>млн.куб.м</v>
          </cell>
          <cell r="C16" t="str">
            <v>4</v>
          </cell>
          <cell r="D16" t="str">
            <v>2</v>
          </cell>
        </row>
        <row r="17">
          <cell r="A17" t="str">
            <v>50</v>
          </cell>
          <cell r="B17" t="str">
            <v>%</v>
          </cell>
          <cell r="C17" t="str">
            <v>5</v>
          </cell>
          <cell r="D17" t="str">
            <v>0</v>
          </cell>
        </row>
        <row r="18">
          <cell r="A18" t="str">
            <v>51</v>
          </cell>
          <cell r="B18" t="str">
            <v>коэфф</v>
          </cell>
          <cell r="C18" t="str">
            <v>5</v>
          </cell>
          <cell r="D18" t="str">
            <v>1</v>
          </cell>
        </row>
        <row r="19">
          <cell r="A19" t="str">
            <v>60</v>
          </cell>
          <cell r="B19" t="str">
            <v>Евро</v>
          </cell>
          <cell r="C19" t="str">
            <v>6</v>
          </cell>
          <cell r="D19" t="str">
            <v>0</v>
          </cell>
        </row>
        <row r="20">
          <cell r="A20" t="str">
            <v>61</v>
          </cell>
          <cell r="B20" t="str">
            <v>Тыс.Евро</v>
          </cell>
          <cell r="C20" t="str">
            <v>6</v>
          </cell>
          <cell r="D20" t="str">
            <v>1</v>
          </cell>
        </row>
        <row r="21">
          <cell r="A21" t="str">
            <v>62</v>
          </cell>
          <cell r="B21" t="str">
            <v>Млн.Евро</v>
          </cell>
          <cell r="C21" t="str">
            <v>6</v>
          </cell>
          <cell r="D21" t="str">
            <v>2</v>
          </cell>
        </row>
        <row r="22">
          <cell r="A22" t="str">
            <v>63</v>
          </cell>
          <cell r="B22" t="str">
            <v>Млрд.Евро</v>
          </cell>
          <cell r="C22" t="str">
            <v>6</v>
          </cell>
          <cell r="D22" t="str">
            <v>3</v>
          </cell>
        </row>
        <row r="23">
          <cell r="A23" t="str">
            <v>70</v>
          </cell>
          <cell r="B23" t="str">
            <v>Человек</v>
          </cell>
          <cell r="C23" t="str">
            <v>7</v>
          </cell>
          <cell r="D23" t="str">
            <v>0</v>
          </cell>
        </row>
        <row r="24">
          <cell r="A24" t="str">
            <v>81</v>
          </cell>
          <cell r="B24" t="str">
            <v>тонн/км</v>
          </cell>
          <cell r="C24" t="str">
            <v>8</v>
          </cell>
          <cell r="D24" t="str">
            <v>1</v>
          </cell>
        </row>
        <row r="25">
          <cell r="A25" t="str">
            <v>82</v>
          </cell>
          <cell r="B25" t="str">
            <v>млн.тонн/км</v>
          </cell>
          <cell r="C25" t="str">
            <v>8</v>
          </cell>
          <cell r="D25" t="str">
            <v>2</v>
          </cell>
        </row>
      </sheetData>
      <sheetData sheetId="69" refreshError="1"/>
      <sheetData sheetId="70"/>
      <sheetData sheetId="7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Алгоритм"/>
      <sheetName val="Паспорт"/>
      <sheetName val="1.1 Сценарий"/>
      <sheetName val="Поставки"/>
      <sheetName val="1.2 Произ-во"/>
      <sheetName val="2.1 КВЛ"/>
      <sheetName val="2.2 Займы"/>
      <sheetName val="2.3 Налоги"/>
      <sheetName val="2.4 Оплата труда"/>
      <sheetName val="3.1 Доходы"/>
      <sheetName val="3.2 Себестоимость"/>
      <sheetName val="3.3 Расходы периода"/>
      <sheetName val="4.1 Импорт"/>
      <sheetName val="4.2 Импортозамещение"/>
      <sheetName val="4.3 Экология"/>
      <sheetName val="4.4 КСКМ"/>
      <sheetName val="4.5 Инновации"/>
      <sheetName val="Cash_All"/>
      <sheetName val="Dir_Cash"/>
      <sheetName val="Dir_Cash (2)"/>
      <sheetName val="Indir_Cash"/>
      <sheetName val="Indir_Cash (2)"/>
      <sheetName val="1NK"/>
      <sheetName val="2NK"/>
      <sheetName val="3NK"/>
      <sheetName val="4NK"/>
      <sheetName val="5NK"/>
      <sheetName val="6NK"/>
      <sheetName val="ЦентрЗатр"/>
      <sheetName val="ЕдИзм"/>
      <sheetName val="Предпр"/>
      <sheetName val="2.2 ОтклОТМ"/>
      <sheetName val="1.3.2 ОТМ"/>
      <sheetName val="Форма2"/>
      <sheetName val="Прочие "/>
      <sheetName val="Добыча нефти4"/>
      <sheetName val="Capex"/>
      <sheetName val="FES"/>
      <sheetName val="ОТиТБ"/>
      <sheetName val="Пр2"/>
      <sheetName val="SA Procedures"/>
      <sheetName val="субподряд 2013"/>
      <sheetName val="Hidden"/>
      <sheetName val="Kmg_57s 24 02 05"/>
      <sheetName val="ВОЛС"/>
      <sheetName val="Список документов"/>
      <sheetName val="7"/>
      <sheetName val="10"/>
      <sheetName val="поставка сравн13"/>
      <sheetName val="База"/>
      <sheetName val="1"/>
      <sheetName val="Info"/>
      <sheetName val="CO1"/>
      <sheetName val="CO11"/>
      <sheetName val="CO12"/>
      <sheetName val="CO13"/>
      <sheetName val="CO16"/>
      <sheetName val="CO17"/>
      <sheetName val="CO18"/>
      <sheetName val="CO19"/>
      <sheetName val="CO2"/>
      <sheetName val="CO20"/>
      <sheetName val="CO21"/>
      <sheetName val="CO22"/>
      <sheetName val="CO26"/>
      <sheetName val="CO27"/>
      <sheetName val="CO3"/>
      <sheetName val="CO30"/>
      <sheetName val="CO4"/>
      <sheetName val="CO5"/>
      <sheetName val="CO6"/>
      <sheetName val="CO7"/>
      <sheetName val="6НК-cт."/>
      <sheetName val="cons AG 31.03.2012"/>
      <sheetName val="RP"/>
      <sheetName val="Links"/>
      <sheetName val="$ IS"/>
      <sheetName val="GAAP TB 30.09.01  detail p&amp;l"/>
      <sheetName val="FS-97"/>
      <sheetName val="Comp"/>
      <sheetName val="#ССЫЛКА"/>
      <sheetName val="7.1"/>
      <sheetName val="1_1_Сценарий"/>
      <sheetName val="1_2_Произ-во"/>
      <sheetName val="2_1_КВЛ"/>
      <sheetName val="2_2_Займы"/>
      <sheetName val="2_3_Налоги"/>
      <sheetName val="2_4_Оплата_труда"/>
      <sheetName val="3_1_Доходы"/>
      <sheetName val="3_2_Себестоимость"/>
      <sheetName val="3_3_Расходы_периода"/>
      <sheetName val="4_1_Импорт"/>
      <sheetName val="4_2_Импортозамещение"/>
      <sheetName val="4_3_Экология"/>
      <sheetName val="4_4_КСКМ"/>
      <sheetName val="4_5_Инновации"/>
      <sheetName val="Dir_Cash_(2)"/>
      <sheetName val="Indir_Cash_(2)"/>
      <sheetName val="1_1_Сценарий1"/>
      <sheetName val="1_2_Произ-во1"/>
      <sheetName val="2_1_КВЛ1"/>
      <sheetName val="2_2_Займы1"/>
      <sheetName val="2_3_Налоги1"/>
      <sheetName val="2_4_Оплата_труда1"/>
      <sheetName val="3_1_Доходы1"/>
      <sheetName val="3_2_Себестоимость1"/>
      <sheetName val="3_3_Расходы_периода1"/>
      <sheetName val="4_1_Импорт1"/>
      <sheetName val="4_2_Импортозамещение1"/>
      <sheetName val="4_3_Экология1"/>
      <sheetName val="4_4_КСКМ1"/>
      <sheetName val="4_5_Инновации1"/>
      <sheetName val="Dir_Cash_(2)1"/>
      <sheetName val="Indir_Cash_(2)1"/>
      <sheetName val="P9-BS by Co"/>
      <sheetName val="МодельППП (Свод)"/>
      <sheetName val="Anlagevermögen"/>
      <sheetName val="КР материалы"/>
      <sheetName val="Comp06"/>
      <sheetName val="11"/>
      <sheetName val="14.1.2.2.(Услуги связ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2">
          <cell r="A2">
            <v>6</v>
          </cell>
          <cell r="E2" t="str">
            <v>00</v>
          </cell>
          <cell r="F2" t="str">
            <v>000001</v>
          </cell>
        </row>
        <row r="3">
          <cell r="E3" t="str">
            <v>31</v>
          </cell>
          <cell r="F3" t="str">
            <v>010101</v>
          </cell>
        </row>
        <row r="4">
          <cell r="E4" t="str">
            <v>31</v>
          </cell>
          <cell r="F4" t="str">
            <v>010102</v>
          </cell>
        </row>
        <row r="5">
          <cell r="E5" t="str">
            <v>31</v>
          </cell>
          <cell r="F5" t="str">
            <v>010203</v>
          </cell>
        </row>
        <row r="6">
          <cell r="E6" t="str">
            <v>42</v>
          </cell>
          <cell r="F6" t="str">
            <v>010304</v>
          </cell>
        </row>
        <row r="7">
          <cell r="E7" t="str">
            <v>41</v>
          </cell>
          <cell r="F7" t="str">
            <v>010406</v>
          </cell>
        </row>
        <row r="8">
          <cell r="E8" t="str">
            <v>11</v>
          </cell>
          <cell r="F8" t="str">
            <v>020101</v>
          </cell>
        </row>
        <row r="9">
          <cell r="E9" t="str">
            <v>11</v>
          </cell>
          <cell r="F9" t="str">
            <v>021102</v>
          </cell>
        </row>
        <row r="10">
          <cell r="E10" t="str">
            <v>11</v>
          </cell>
          <cell r="F10" t="str">
            <v>021103</v>
          </cell>
        </row>
        <row r="11">
          <cell r="E11" t="str">
            <v>11</v>
          </cell>
          <cell r="F11" t="str">
            <v>030101</v>
          </cell>
        </row>
        <row r="12">
          <cell r="E12" t="str">
            <v>30</v>
          </cell>
          <cell r="F12" t="str">
            <v>030102</v>
          </cell>
        </row>
        <row r="13">
          <cell r="E13" t="str">
            <v>41</v>
          </cell>
          <cell r="F13" t="str">
            <v>030403</v>
          </cell>
        </row>
        <row r="14">
          <cell r="E14" t="str">
            <v>30</v>
          </cell>
          <cell r="F14" t="str">
            <v>030604</v>
          </cell>
        </row>
        <row r="15">
          <cell r="E15" t="str">
            <v>30</v>
          </cell>
          <cell r="F15" t="str">
            <v>030705</v>
          </cell>
        </row>
        <row r="16">
          <cell r="E16" t="str">
            <v>31</v>
          </cell>
          <cell r="F16" t="str">
            <v>040101</v>
          </cell>
        </row>
        <row r="17">
          <cell r="E17" t="str">
            <v>82</v>
          </cell>
          <cell r="F17" t="str">
            <v>040102</v>
          </cell>
        </row>
        <row r="18">
          <cell r="E18" t="str">
            <v>31</v>
          </cell>
          <cell r="F18" t="str">
            <v>040103</v>
          </cell>
        </row>
        <row r="19">
          <cell r="E19" t="str">
            <v>41</v>
          </cell>
          <cell r="F19" t="str">
            <v>040404</v>
          </cell>
        </row>
        <row r="20">
          <cell r="E20" t="str">
            <v>41</v>
          </cell>
          <cell r="F20" t="str">
            <v>040405</v>
          </cell>
        </row>
        <row r="21">
          <cell r="E21" t="str">
            <v>41</v>
          </cell>
          <cell r="F21" t="str">
            <v>040406</v>
          </cell>
        </row>
        <row r="22">
          <cell r="E22" t="str">
            <v>41</v>
          </cell>
          <cell r="F22" t="str">
            <v>040407</v>
          </cell>
        </row>
        <row r="23">
          <cell r="E23" t="str">
            <v>41</v>
          </cell>
          <cell r="F23" t="str">
            <v>040408</v>
          </cell>
        </row>
        <row r="24">
          <cell r="E24" t="str">
            <v>41</v>
          </cell>
          <cell r="F24" t="str">
            <v>040409</v>
          </cell>
        </row>
        <row r="25">
          <cell r="E25" t="str">
            <v>41</v>
          </cell>
          <cell r="F25" t="str">
            <v>040410</v>
          </cell>
        </row>
        <row r="26">
          <cell r="E26" t="str">
            <v>31</v>
          </cell>
          <cell r="F26" t="str">
            <v>050101</v>
          </cell>
        </row>
        <row r="27">
          <cell r="E27" t="str">
            <v>41</v>
          </cell>
          <cell r="F27" t="str">
            <v>050501</v>
          </cell>
        </row>
        <row r="28">
          <cell r="E28" t="str">
            <v>31</v>
          </cell>
          <cell r="F28" t="str">
            <v>060101</v>
          </cell>
        </row>
        <row r="29">
          <cell r="E29" t="str">
            <v>31</v>
          </cell>
          <cell r="F29" t="str">
            <v>070601</v>
          </cell>
        </row>
        <row r="30">
          <cell r="E30" t="str">
            <v>31</v>
          </cell>
          <cell r="F30" t="str">
            <v>070602</v>
          </cell>
        </row>
        <row r="31">
          <cell r="E31" t="str">
            <v>31</v>
          </cell>
          <cell r="F31" t="str">
            <v>070603</v>
          </cell>
        </row>
        <row r="32">
          <cell r="E32" t="str">
            <v>31</v>
          </cell>
          <cell r="F32" t="str">
            <v>070604</v>
          </cell>
        </row>
        <row r="33">
          <cell r="E33" t="str">
            <v>31</v>
          </cell>
          <cell r="F33" t="str">
            <v>070605</v>
          </cell>
        </row>
        <row r="34">
          <cell r="E34" t="str">
            <v>31</v>
          </cell>
          <cell r="F34" t="str">
            <v>070606</v>
          </cell>
        </row>
        <row r="35">
          <cell r="E35" t="str">
            <v>31</v>
          </cell>
          <cell r="F35" t="str">
            <v>070607</v>
          </cell>
        </row>
        <row r="36">
          <cell r="E36" t="str">
            <v>31</v>
          </cell>
          <cell r="F36" t="str">
            <v>070608</v>
          </cell>
        </row>
        <row r="37">
          <cell r="E37" t="str">
            <v>31</v>
          </cell>
          <cell r="F37" t="str">
            <v>070609</v>
          </cell>
        </row>
        <row r="38">
          <cell r="E38" t="str">
            <v>31</v>
          </cell>
          <cell r="F38" t="str">
            <v>070610</v>
          </cell>
        </row>
        <row r="39">
          <cell r="E39" t="str">
            <v>31</v>
          </cell>
          <cell r="F39" t="str">
            <v>070611</v>
          </cell>
        </row>
        <row r="40">
          <cell r="E40" t="str">
            <v>31</v>
          </cell>
          <cell r="F40" t="str">
            <v>070612</v>
          </cell>
        </row>
        <row r="41">
          <cell r="E41" t="str">
            <v>30</v>
          </cell>
          <cell r="F41" t="str">
            <v>080801</v>
          </cell>
        </row>
        <row r="42">
          <cell r="E42" t="str">
            <v>11</v>
          </cell>
          <cell r="F42" t="str">
            <v>080902</v>
          </cell>
        </row>
        <row r="43">
          <cell r="E43" t="str">
            <v>11</v>
          </cell>
          <cell r="F43" t="str">
            <v>081003</v>
          </cell>
        </row>
        <row r="44">
          <cell r="E44" t="str">
            <v>30</v>
          </cell>
          <cell r="F44" t="str">
            <v>081104</v>
          </cell>
        </row>
        <row r="45">
          <cell r="E45" t="str">
            <v>30</v>
          </cell>
          <cell r="F45" t="str">
            <v>081105</v>
          </cell>
        </row>
        <row r="46">
          <cell r="E46" t="str">
            <v>11</v>
          </cell>
          <cell r="F46" t="str">
            <v>081106</v>
          </cell>
        </row>
        <row r="47">
          <cell r="E47" t="str">
            <v>11</v>
          </cell>
          <cell r="F47" t="str">
            <v>081107</v>
          </cell>
        </row>
        <row r="48">
          <cell r="E48" t="str">
            <v>11</v>
          </cell>
          <cell r="F48" t="str">
            <v>081108</v>
          </cell>
        </row>
        <row r="49">
          <cell r="E49" t="str">
            <v>30</v>
          </cell>
          <cell r="F49" t="str">
            <v>081109</v>
          </cell>
        </row>
        <row r="50">
          <cell r="E50" t="str">
            <v>30</v>
          </cell>
          <cell r="F50" t="str">
            <v>081110</v>
          </cell>
        </row>
        <row r="51">
          <cell r="E51" t="str">
            <v>30</v>
          </cell>
          <cell r="F51" t="str">
            <v>081111</v>
          </cell>
        </row>
        <row r="52">
          <cell r="E52" t="str">
            <v>30</v>
          </cell>
          <cell r="F52" t="str">
            <v>081112</v>
          </cell>
        </row>
        <row r="53">
          <cell r="E53" t="str">
            <v>30</v>
          </cell>
          <cell r="F53" t="str">
            <v>081113</v>
          </cell>
        </row>
        <row r="54">
          <cell r="E54" t="str">
            <v>71</v>
          </cell>
          <cell r="F54" t="str">
            <v>081114</v>
          </cell>
        </row>
        <row r="55">
          <cell r="E55" t="str">
            <v>30</v>
          </cell>
          <cell r="F55" t="str">
            <v>081115</v>
          </cell>
        </row>
        <row r="56">
          <cell r="E56" t="str">
            <v>90</v>
          </cell>
          <cell r="F56" t="str">
            <v>081116</v>
          </cell>
        </row>
        <row r="57">
          <cell r="E57" t="str">
            <v>90</v>
          </cell>
          <cell r="F57" t="str">
            <v>081117</v>
          </cell>
        </row>
        <row r="58">
          <cell r="E58" t="str">
            <v>90</v>
          </cell>
          <cell r="F58" t="str">
            <v>081118</v>
          </cell>
        </row>
        <row r="59">
          <cell r="E59" t="str">
            <v>90</v>
          </cell>
          <cell r="F59" t="str">
            <v>081119</v>
          </cell>
        </row>
        <row r="60">
          <cell r="E60" t="str">
            <v>90</v>
          </cell>
          <cell r="F60" t="str">
            <v>081120</v>
          </cell>
        </row>
        <row r="61">
          <cell r="E61" t="str">
            <v>90</v>
          </cell>
          <cell r="F61" t="str">
            <v>081121</v>
          </cell>
        </row>
        <row r="62">
          <cell r="E62" t="str">
            <v>11</v>
          </cell>
          <cell r="F62" t="str">
            <v>091122</v>
          </cell>
        </row>
        <row r="63">
          <cell r="E63" t="str">
            <v>31</v>
          </cell>
          <cell r="F63" t="str">
            <v>100101</v>
          </cell>
        </row>
        <row r="64">
          <cell r="E64" t="str">
            <v>42</v>
          </cell>
          <cell r="F64" t="str">
            <v>100302</v>
          </cell>
        </row>
        <row r="65">
          <cell r="E65" t="str">
            <v>31</v>
          </cell>
          <cell r="F65" t="str">
            <v>110101</v>
          </cell>
        </row>
      </sheetData>
      <sheetData sheetId="30" refreshError="1">
        <row r="1">
          <cell r="A1" t="str">
            <v>КодЕдИзм</v>
          </cell>
          <cell r="B1" t="str">
            <v>НаимЕдИзм</v>
          </cell>
          <cell r="C1" t="str">
            <v>Валюта</v>
          </cell>
          <cell r="D1" t="str">
            <v>ИндексВал</v>
          </cell>
        </row>
        <row r="2">
          <cell r="A2" t="str">
            <v>00</v>
          </cell>
          <cell r="B2" t="str">
            <v>не определена</v>
          </cell>
          <cell r="C2" t="str">
            <v>0</v>
          </cell>
          <cell r="D2" t="str">
            <v>0</v>
          </cell>
        </row>
        <row r="3">
          <cell r="A3" t="str">
            <v>10</v>
          </cell>
          <cell r="B3" t="str">
            <v>тенге</v>
          </cell>
          <cell r="C3" t="str">
            <v>1</v>
          </cell>
          <cell r="D3" t="str">
            <v>0</v>
          </cell>
        </row>
        <row r="4">
          <cell r="A4" t="str">
            <v>11</v>
          </cell>
          <cell r="B4" t="str">
            <v>тыс.тенге</v>
          </cell>
          <cell r="C4" t="str">
            <v>1</v>
          </cell>
          <cell r="D4" t="str">
            <v>1</v>
          </cell>
        </row>
        <row r="5">
          <cell r="A5" t="str">
            <v>12</v>
          </cell>
          <cell r="B5" t="str">
            <v>млн.тенге</v>
          </cell>
          <cell r="C5" t="str">
            <v>1</v>
          </cell>
          <cell r="D5" t="str">
            <v>2</v>
          </cell>
        </row>
        <row r="6">
          <cell r="A6" t="str">
            <v>13</v>
          </cell>
          <cell r="B6" t="str">
            <v>млрд.тенге</v>
          </cell>
          <cell r="C6" t="str">
            <v>1</v>
          </cell>
          <cell r="D6" t="str">
            <v>3</v>
          </cell>
        </row>
        <row r="7">
          <cell r="A7" t="str">
            <v>20</v>
          </cell>
          <cell r="B7" t="str">
            <v>долл. США</v>
          </cell>
          <cell r="C7" t="str">
            <v>2</v>
          </cell>
          <cell r="D7" t="str">
            <v>0</v>
          </cell>
        </row>
        <row r="8">
          <cell r="A8" t="str">
            <v>21</v>
          </cell>
          <cell r="B8" t="str">
            <v>тыс.долл.США</v>
          </cell>
          <cell r="C8" t="str">
            <v>2</v>
          </cell>
          <cell r="D8" t="str">
            <v>1</v>
          </cell>
        </row>
        <row r="9">
          <cell r="A9" t="str">
            <v>22</v>
          </cell>
          <cell r="B9" t="str">
            <v>млн. долл.США</v>
          </cell>
          <cell r="C9" t="str">
            <v>2</v>
          </cell>
          <cell r="D9" t="str">
            <v>2</v>
          </cell>
        </row>
        <row r="10">
          <cell r="A10" t="str">
            <v>23</v>
          </cell>
          <cell r="B10" t="str">
            <v>млрд.долл.США</v>
          </cell>
          <cell r="C10" t="str">
            <v>2</v>
          </cell>
          <cell r="D10" t="str">
            <v>3</v>
          </cell>
        </row>
        <row r="11">
          <cell r="A11" t="str">
            <v>30</v>
          </cell>
          <cell r="B11" t="str">
            <v>тонн</v>
          </cell>
          <cell r="C11" t="str">
            <v>3</v>
          </cell>
          <cell r="D11" t="str">
            <v>0</v>
          </cell>
        </row>
        <row r="12">
          <cell r="A12" t="str">
            <v>31</v>
          </cell>
          <cell r="B12" t="str">
            <v>тыс.тонн</v>
          </cell>
          <cell r="C12" t="str">
            <v>3</v>
          </cell>
          <cell r="D12" t="str">
            <v>1</v>
          </cell>
        </row>
        <row r="13">
          <cell r="A13" t="str">
            <v>32</v>
          </cell>
          <cell r="B13" t="str">
            <v>млн.тонн</v>
          </cell>
          <cell r="C13" t="str">
            <v>3</v>
          </cell>
          <cell r="D13" t="str">
            <v>2</v>
          </cell>
        </row>
        <row r="14">
          <cell r="A14" t="str">
            <v>40</v>
          </cell>
          <cell r="B14" t="str">
            <v>куб.м</v>
          </cell>
          <cell r="C14" t="str">
            <v>4</v>
          </cell>
          <cell r="D14" t="str">
            <v>0</v>
          </cell>
        </row>
        <row r="15">
          <cell r="A15" t="str">
            <v>41</v>
          </cell>
          <cell r="B15" t="str">
            <v>тыс куб.м</v>
          </cell>
          <cell r="C15" t="str">
            <v>4</v>
          </cell>
          <cell r="D15" t="str">
            <v>1</v>
          </cell>
        </row>
        <row r="16">
          <cell r="A16" t="str">
            <v>42</v>
          </cell>
          <cell r="B16" t="str">
            <v>млн.куб.м</v>
          </cell>
          <cell r="C16" t="str">
            <v>4</v>
          </cell>
          <cell r="D16" t="str">
            <v>2</v>
          </cell>
        </row>
        <row r="17">
          <cell r="A17" t="str">
            <v>50</v>
          </cell>
          <cell r="B17" t="str">
            <v>%</v>
          </cell>
          <cell r="C17" t="str">
            <v>5</v>
          </cell>
          <cell r="D17" t="str">
            <v>0</v>
          </cell>
        </row>
        <row r="18">
          <cell r="A18" t="str">
            <v>51</v>
          </cell>
          <cell r="B18" t="str">
            <v>коэфф</v>
          </cell>
          <cell r="C18" t="str">
            <v>5</v>
          </cell>
          <cell r="D18" t="str">
            <v>1</v>
          </cell>
        </row>
        <row r="19">
          <cell r="A19" t="str">
            <v>60</v>
          </cell>
          <cell r="B19" t="str">
            <v>Евро</v>
          </cell>
          <cell r="C19" t="str">
            <v>6</v>
          </cell>
          <cell r="D19" t="str">
            <v>0</v>
          </cell>
        </row>
        <row r="20">
          <cell r="A20" t="str">
            <v>61</v>
          </cell>
          <cell r="B20" t="str">
            <v>Тыс.Евро</v>
          </cell>
          <cell r="C20" t="str">
            <v>6</v>
          </cell>
          <cell r="D20" t="str">
            <v>1</v>
          </cell>
        </row>
        <row r="21">
          <cell r="A21" t="str">
            <v>62</v>
          </cell>
          <cell r="B21" t="str">
            <v>Млн.Евро</v>
          </cell>
          <cell r="C21" t="str">
            <v>6</v>
          </cell>
          <cell r="D21" t="str">
            <v>2</v>
          </cell>
        </row>
        <row r="22">
          <cell r="A22" t="str">
            <v>63</v>
          </cell>
          <cell r="B22" t="str">
            <v>Млрд.Евро</v>
          </cell>
          <cell r="C22" t="str">
            <v>6</v>
          </cell>
          <cell r="D22" t="str">
            <v>3</v>
          </cell>
        </row>
        <row r="23">
          <cell r="A23" t="str">
            <v>70</v>
          </cell>
          <cell r="B23" t="str">
            <v>Человек</v>
          </cell>
          <cell r="C23" t="str">
            <v>7</v>
          </cell>
          <cell r="D23" t="str">
            <v>0</v>
          </cell>
        </row>
        <row r="24">
          <cell r="A24" t="str">
            <v>81</v>
          </cell>
          <cell r="B24" t="str">
            <v>тонн/км</v>
          </cell>
          <cell r="C24" t="str">
            <v>8</v>
          </cell>
          <cell r="D24" t="str">
            <v>1</v>
          </cell>
        </row>
        <row r="25">
          <cell r="A25" t="str">
            <v>82</v>
          </cell>
          <cell r="B25" t="str">
            <v>млн.тонн/км</v>
          </cell>
          <cell r="C25" t="str">
            <v>8</v>
          </cell>
          <cell r="D25" t="str">
            <v>2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ЦХЛ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Алгоритм"/>
      <sheetName val="Паспорт"/>
      <sheetName val="1.1 Сценарий"/>
      <sheetName val="Поставки"/>
      <sheetName val="1.2 Произ-во"/>
      <sheetName val="2.1 КВЛ"/>
      <sheetName val="2.2 Займы"/>
      <sheetName val="2.3 Налоги"/>
      <sheetName val="2.4 Оплата труда"/>
      <sheetName val="3.1 Доходы"/>
      <sheetName val="3.2 Себестоимость"/>
      <sheetName val="3.3 Расходы периода"/>
      <sheetName val="4.1 Импорт"/>
      <sheetName val="4.2 Импортозамещение"/>
      <sheetName val="4.3 Экология"/>
      <sheetName val="4.4 КСКМ"/>
      <sheetName val="4.5 Инновации"/>
      <sheetName val="Cash_All"/>
      <sheetName val="Dir_Cash"/>
      <sheetName val="Dir_Cash (2)"/>
      <sheetName val="Indir_Cash"/>
      <sheetName val="Indir_Cash (2)"/>
      <sheetName val="1NK"/>
      <sheetName val="2NK"/>
      <sheetName val="3NK"/>
      <sheetName val="4NK"/>
      <sheetName val="5NK"/>
      <sheetName val="6NK"/>
      <sheetName val="ЦентрЗатр"/>
      <sheetName val="ЕдИзм"/>
      <sheetName val="Предпр"/>
      <sheetName val="2.2 ОтклОТМ"/>
      <sheetName val="1.3.2 ОТМ"/>
      <sheetName val="Форма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2">
          <cell r="E2" t="str">
            <v>00</v>
          </cell>
          <cell r="F2" t="str">
            <v>000001</v>
          </cell>
        </row>
        <row r="3">
          <cell r="E3" t="str">
            <v>31</v>
          </cell>
          <cell r="F3" t="str">
            <v>010101</v>
          </cell>
        </row>
        <row r="4">
          <cell r="E4" t="str">
            <v>31</v>
          </cell>
          <cell r="F4" t="str">
            <v>010102</v>
          </cell>
        </row>
        <row r="5">
          <cell r="E5" t="str">
            <v>31</v>
          </cell>
          <cell r="F5" t="str">
            <v>010203</v>
          </cell>
        </row>
        <row r="6">
          <cell r="E6" t="str">
            <v>42</v>
          </cell>
          <cell r="F6" t="str">
            <v>010304</v>
          </cell>
        </row>
        <row r="7">
          <cell r="E7" t="str">
            <v>41</v>
          </cell>
          <cell r="F7" t="str">
            <v>010406</v>
          </cell>
        </row>
        <row r="8">
          <cell r="E8" t="str">
            <v>11</v>
          </cell>
          <cell r="F8" t="str">
            <v>020101</v>
          </cell>
        </row>
        <row r="9">
          <cell r="E9" t="str">
            <v>11</v>
          </cell>
          <cell r="F9" t="str">
            <v>021102</v>
          </cell>
        </row>
        <row r="10">
          <cell r="E10" t="str">
            <v>11</v>
          </cell>
          <cell r="F10" t="str">
            <v>021103</v>
          </cell>
        </row>
        <row r="11">
          <cell r="E11" t="str">
            <v>11</v>
          </cell>
          <cell r="F11" t="str">
            <v>030101</v>
          </cell>
        </row>
        <row r="12">
          <cell r="E12" t="str">
            <v>30</v>
          </cell>
          <cell r="F12" t="str">
            <v>030102</v>
          </cell>
        </row>
        <row r="13">
          <cell r="E13" t="str">
            <v>41</v>
          </cell>
          <cell r="F13" t="str">
            <v>030403</v>
          </cell>
        </row>
        <row r="14">
          <cell r="E14" t="str">
            <v>30</v>
          </cell>
          <cell r="F14" t="str">
            <v>030604</v>
          </cell>
        </row>
        <row r="15">
          <cell r="E15" t="str">
            <v>30</v>
          </cell>
          <cell r="F15" t="str">
            <v>030705</v>
          </cell>
        </row>
        <row r="16">
          <cell r="E16" t="str">
            <v>31</v>
          </cell>
          <cell r="F16" t="str">
            <v>040101</v>
          </cell>
        </row>
        <row r="17">
          <cell r="E17" t="str">
            <v>82</v>
          </cell>
          <cell r="F17" t="str">
            <v>040102</v>
          </cell>
        </row>
        <row r="18">
          <cell r="E18" t="str">
            <v>31</v>
          </cell>
          <cell r="F18" t="str">
            <v>040103</v>
          </cell>
        </row>
        <row r="19">
          <cell r="E19" t="str">
            <v>41</v>
          </cell>
          <cell r="F19" t="str">
            <v>040404</v>
          </cell>
        </row>
        <row r="20">
          <cell r="E20" t="str">
            <v>41</v>
          </cell>
          <cell r="F20" t="str">
            <v>040405</v>
          </cell>
        </row>
        <row r="21">
          <cell r="E21" t="str">
            <v>41</v>
          </cell>
          <cell r="F21" t="str">
            <v>040406</v>
          </cell>
        </row>
        <row r="22">
          <cell r="E22" t="str">
            <v>41</v>
          </cell>
          <cell r="F22" t="str">
            <v>040407</v>
          </cell>
        </row>
        <row r="23">
          <cell r="E23" t="str">
            <v>41</v>
          </cell>
          <cell r="F23" t="str">
            <v>040408</v>
          </cell>
        </row>
        <row r="24">
          <cell r="E24" t="str">
            <v>41</v>
          </cell>
          <cell r="F24" t="str">
            <v>040409</v>
          </cell>
        </row>
        <row r="25">
          <cell r="E25" t="str">
            <v>41</v>
          </cell>
          <cell r="F25" t="str">
            <v>040410</v>
          </cell>
        </row>
        <row r="26">
          <cell r="E26" t="str">
            <v>31</v>
          </cell>
          <cell r="F26" t="str">
            <v>050101</v>
          </cell>
        </row>
        <row r="27">
          <cell r="E27" t="str">
            <v>41</v>
          </cell>
          <cell r="F27" t="str">
            <v>050501</v>
          </cell>
        </row>
        <row r="28">
          <cell r="E28" t="str">
            <v>31</v>
          </cell>
          <cell r="F28" t="str">
            <v>060101</v>
          </cell>
        </row>
        <row r="29">
          <cell r="E29" t="str">
            <v>31</v>
          </cell>
          <cell r="F29" t="str">
            <v>070601</v>
          </cell>
        </row>
        <row r="30">
          <cell r="E30" t="str">
            <v>31</v>
          </cell>
          <cell r="F30" t="str">
            <v>070602</v>
          </cell>
        </row>
        <row r="31">
          <cell r="E31" t="str">
            <v>31</v>
          </cell>
          <cell r="F31" t="str">
            <v>070603</v>
          </cell>
        </row>
        <row r="32">
          <cell r="E32" t="str">
            <v>31</v>
          </cell>
          <cell r="F32" t="str">
            <v>070604</v>
          </cell>
        </row>
        <row r="33">
          <cell r="E33" t="str">
            <v>31</v>
          </cell>
          <cell r="F33" t="str">
            <v>070605</v>
          </cell>
        </row>
        <row r="34">
          <cell r="E34" t="str">
            <v>31</v>
          </cell>
          <cell r="F34" t="str">
            <v>070606</v>
          </cell>
        </row>
        <row r="35">
          <cell r="E35" t="str">
            <v>31</v>
          </cell>
          <cell r="F35" t="str">
            <v>070607</v>
          </cell>
        </row>
        <row r="36">
          <cell r="E36" t="str">
            <v>31</v>
          </cell>
          <cell r="F36" t="str">
            <v>070608</v>
          </cell>
        </row>
        <row r="37">
          <cell r="E37" t="str">
            <v>31</v>
          </cell>
          <cell r="F37" t="str">
            <v>070609</v>
          </cell>
        </row>
        <row r="38">
          <cell r="E38" t="str">
            <v>31</v>
          </cell>
          <cell r="F38" t="str">
            <v>070610</v>
          </cell>
        </row>
        <row r="39">
          <cell r="E39" t="str">
            <v>31</v>
          </cell>
          <cell r="F39" t="str">
            <v>070611</v>
          </cell>
        </row>
        <row r="40">
          <cell r="E40" t="str">
            <v>31</v>
          </cell>
          <cell r="F40" t="str">
            <v>070612</v>
          </cell>
        </row>
        <row r="41">
          <cell r="E41" t="str">
            <v>30</v>
          </cell>
          <cell r="F41" t="str">
            <v>080801</v>
          </cell>
        </row>
        <row r="42">
          <cell r="E42" t="str">
            <v>11</v>
          </cell>
          <cell r="F42" t="str">
            <v>080902</v>
          </cell>
        </row>
        <row r="43">
          <cell r="E43" t="str">
            <v>11</v>
          </cell>
          <cell r="F43" t="str">
            <v>081003</v>
          </cell>
        </row>
        <row r="44">
          <cell r="E44" t="str">
            <v>30</v>
          </cell>
          <cell r="F44" t="str">
            <v>081104</v>
          </cell>
        </row>
        <row r="45">
          <cell r="E45" t="str">
            <v>30</v>
          </cell>
          <cell r="F45" t="str">
            <v>081105</v>
          </cell>
        </row>
        <row r="46">
          <cell r="E46" t="str">
            <v>11</v>
          </cell>
          <cell r="F46" t="str">
            <v>081106</v>
          </cell>
        </row>
        <row r="47">
          <cell r="E47" t="str">
            <v>11</v>
          </cell>
          <cell r="F47" t="str">
            <v>081107</v>
          </cell>
        </row>
        <row r="48">
          <cell r="E48" t="str">
            <v>11</v>
          </cell>
          <cell r="F48" t="str">
            <v>081108</v>
          </cell>
        </row>
        <row r="49">
          <cell r="E49" t="str">
            <v>30</v>
          </cell>
          <cell r="F49" t="str">
            <v>081109</v>
          </cell>
        </row>
        <row r="50">
          <cell r="E50" t="str">
            <v>30</v>
          </cell>
          <cell r="F50" t="str">
            <v>081110</v>
          </cell>
        </row>
        <row r="51">
          <cell r="E51" t="str">
            <v>30</v>
          </cell>
          <cell r="F51" t="str">
            <v>081111</v>
          </cell>
        </row>
        <row r="52">
          <cell r="E52" t="str">
            <v>30</v>
          </cell>
          <cell r="F52" t="str">
            <v>081112</v>
          </cell>
        </row>
        <row r="53">
          <cell r="E53" t="str">
            <v>30</v>
          </cell>
          <cell r="F53" t="str">
            <v>081113</v>
          </cell>
        </row>
        <row r="54">
          <cell r="E54" t="str">
            <v>71</v>
          </cell>
          <cell r="F54" t="str">
            <v>081114</v>
          </cell>
        </row>
        <row r="55">
          <cell r="E55" t="str">
            <v>30</v>
          </cell>
          <cell r="F55" t="str">
            <v>081115</v>
          </cell>
        </row>
        <row r="56">
          <cell r="E56" t="str">
            <v>90</v>
          </cell>
          <cell r="F56" t="str">
            <v>081116</v>
          </cell>
        </row>
        <row r="57">
          <cell r="E57" t="str">
            <v>90</v>
          </cell>
          <cell r="F57" t="str">
            <v>081117</v>
          </cell>
        </row>
        <row r="58">
          <cell r="E58" t="str">
            <v>90</v>
          </cell>
          <cell r="F58" t="str">
            <v>081118</v>
          </cell>
        </row>
        <row r="59">
          <cell r="E59" t="str">
            <v>90</v>
          </cell>
          <cell r="F59" t="str">
            <v>081119</v>
          </cell>
        </row>
        <row r="60">
          <cell r="E60" t="str">
            <v>90</v>
          </cell>
          <cell r="F60" t="str">
            <v>081120</v>
          </cell>
        </row>
        <row r="61">
          <cell r="E61" t="str">
            <v>90</v>
          </cell>
          <cell r="F61" t="str">
            <v>081121</v>
          </cell>
        </row>
        <row r="62">
          <cell r="E62" t="str">
            <v>11</v>
          </cell>
          <cell r="F62" t="str">
            <v>091122</v>
          </cell>
        </row>
        <row r="63">
          <cell r="E63" t="str">
            <v>31</v>
          </cell>
          <cell r="F63" t="str">
            <v>100101</v>
          </cell>
        </row>
        <row r="64">
          <cell r="E64" t="str">
            <v>42</v>
          </cell>
          <cell r="F64" t="str">
            <v>100302</v>
          </cell>
        </row>
        <row r="65">
          <cell r="E65" t="str">
            <v>31</v>
          </cell>
          <cell r="F65" t="str">
            <v>110101</v>
          </cell>
        </row>
      </sheetData>
      <sheetData sheetId="30" refreshError="1">
        <row r="1">
          <cell r="A1" t="str">
            <v>КодЕдИзм</v>
          </cell>
          <cell r="B1" t="str">
            <v>НаимЕдИзм</v>
          </cell>
          <cell r="C1" t="str">
            <v>Валюта</v>
          </cell>
          <cell r="D1" t="str">
            <v>ИндексВал</v>
          </cell>
        </row>
        <row r="2">
          <cell r="A2" t="str">
            <v>00</v>
          </cell>
          <cell r="B2" t="str">
            <v>не определена</v>
          </cell>
          <cell r="C2" t="str">
            <v>0</v>
          </cell>
          <cell r="D2" t="str">
            <v>0</v>
          </cell>
        </row>
        <row r="3">
          <cell r="A3" t="str">
            <v>10</v>
          </cell>
          <cell r="B3" t="str">
            <v>тенге</v>
          </cell>
          <cell r="C3" t="str">
            <v>1</v>
          </cell>
          <cell r="D3" t="str">
            <v>0</v>
          </cell>
        </row>
        <row r="4">
          <cell r="A4" t="str">
            <v>11</v>
          </cell>
          <cell r="B4" t="str">
            <v>тыс.тенге</v>
          </cell>
          <cell r="C4" t="str">
            <v>1</v>
          </cell>
          <cell r="D4" t="str">
            <v>1</v>
          </cell>
        </row>
        <row r="5">
          <cell r="A5" t="str">
            <v>12</v>
          </cell>
          <cell r="B5" t="str">
            <v>млн.тенге</v>
          </cell>
          <cell r="C5" t="str">
            <v>1</v>
          </cell>
          <cell r="D5" t="str">
            <v>2</v>
          </cell>
        </row>
        <row r="6">
          <cell r="A6" t="str">
            <v>13</v>
          </cell>
          <cell r="B6" t="str">
            <v>млрд.тенге</v>
          </cell>
          <cell r="C6" t="str">
            <v>1</v>
          </cell>
          <cell r="D6" t="str">
            <v>3</v>
          </cell>
        </row>
        <row r="7">
          <cell r="A7" t="str">
            <v>20</v>
          </cell>
          <cell r="B7" t="str">
            <v>долл. США</v>
          </cell>
          <cell r="C7" t="str">
            <v>2</v>
          </cell>
          <cell r="D7" t="str">
            <v>0</v>
          </cell>
        </row>
        <row r="8">
          <cell r="A8" t="str">
            <v>21</v>
          </cell>
          <cell r="B8" t="str">
            <v>тыс.долл.США</v>
          </cell>
          <cell r="C8" t="str">
            <v>2</v>
          </cell>
          <cell r="D8" t="str">
            <v>1</v>
          </cell>
        </row>
        <row r="9">
          <cell r="A9" t="str">
            <v>22</v>
          </cell>
          <cell r="B9" t="str">
            <v>млн. долл.США</v>
          </cell>
          <cell r="C9" t="str">
            <v>2</v>
          </cell>
          <cell r="D9" t="str">
            <v>2</v>
          </cell>
        </row>
        <row r="10">
          <cell r="A10" t="str">
            <v>23</v>
          </cell>
          <cell r="B10" t="str">
            <v>млрд.долл.США</v>
          </cell>
          <cell r="C10" t="str">
            <v>2</v>
          </cell>
          <cell r="D10" t="str">
            <v>3</v>
          </cell>
        </row>
        <row r="11">
          <cell r="A11" t="str">
            <v>30</v>
          </cell>
          <cell r="B11" t="str">
            <v>тонн</v>
          </cell>
          <cell r="C11" t="str">
            <v>3</v>
          </cell>
          <cell r="D11" t="str">
            <v>0</v>
          </cell>
        </row>
        <row r="12">
          <cell r="A12" t="str">
            <v>31</v>
          </cell>
          <cell r="B12" t="str">
            <v>тыс.тонн</v>
          </cell>
          <cell r="C12" t="str">
            <v>3</v>
          </cell>
          <cell r="D12" t="str">
            <v>1</v>
          </cell>
        </row>
        <row r="13">
          <cell r="A13" t="str">
            <v>32</v>
          </cell>
          <cell r="B13" t="str">
            <v>млн.тонн</v>
          </cell>
          <cell r="C13" t="str">
            <v>3</v>
          </cell>
          <cell r="D13" t="str">
            <v>2</v>
          </cell>
        </row>
        <row r="14">
          <cell r="A14" t="str">
            <v>40</v>
          </cell>
          <cell r="B14" t="str">
            <v>куб.м</v>
          </cell>
          <cell r="C14" t="str">
            <v>4</v>
          </cell>
          <cell r="D14" t="str">
            <v>0</v>
          </cell>
        </row>
        <row r="15">
          <cell r="A15" t="str">
            <v>41</v>
          </cell>
          <cell r="B15" t="str">
            <v>тыс куб.м</v>
          </cell>
          <cell r="C15" t="str">
            <v>4</v>
          </cell>
          <cell r="D15" t="str">
            <v>1</v>
          </cell>
        </row>
        <row r="16">
          <cell r="A16" t="str">
            <v>42</v>
          </cell>
          <cell r="B16" t="str">
            <v>млн.куб.м</v>
          </cell>
          <cell r="C16" t="str">
            <v>4</v>
          </cell>
          <cell r="D16" t="str">
            <v>2</v>
          </cell>
        </row>
        <row r="17">
          <cell r="A17" t="str">
            <v>50</v>
          </cell>
          <cell r="B17" t="str">
            <v>%</v>
          </cell>
          <cell r="C17" t="str">
            <v>5</v>
          </cell>
          <cell r="D17" t="str">
            <v>0</v>
          </cell>
        </row>
        <row r="18">
          <cell r="A18" t="str">
            <v>51</v>
          </cell>
          <cell r="B18" t="str">
            <v>коэфф</v>
          </cell>
          <cell r="C18" t="str">
            <v>5</v>
          </cell>
          <cell r="D18" t="str">
            <v>1</v>
          </cell>
        </row>
        <row r="19">
          <cell r="A19" t="str">
            <v>60</v>
          </cell>
          <cell r="B19" t="str">
            <v>Евро</v>
          </cell>
          <cell r="C19" t="str">
            <v>6</v>
          </cell>
          <cell r="D19" t="str">
            <v>0</v>
          </cell>
        </row>
        <row r="20">
          <cell r="A20" t="str">
            <v>61</v>
          </cell>
          <cell r="B20" t="str">
            <v>Тыс.Евро</v>
          </cell>
          <cell r="C20" t="str">
            <v>6</v>
          </cell>
          <cell r="D20" t="str">
            <v>1</v>
          </cell>
        </row>
        <row r="21">
          <cell r="A21" t="str">
            <v>62</v>
          </cell>
          <cell r="B21" t="str">
            <v>Млн.Евро</v>
          </cell>
          <cell r="C21" t="str">
            <v>6</v>
          </cell>
          <cell r="D21" t="str">
            <v>2</v>
          </cell>
        </row>
        <row r="22">
          <cell r="A22" t="str">
            <v>63</v>
          </cell>
          <cell r="B22" t="str">
            <v>Млрд.Евро</v>
          </cell>
          <cell r="C22" t="str">
            <v>6</v>
          </cell>
          <cell r="D22" t="str">
            <v>3</v>
          </cell>
        </row>
        <row r="23">
          <cell r="A23" t="str">
            <v>70</v>
          </cell>
          <cell r="B23" t="str">
            <v>Человек</v>
          </cell>
          <cell r="C23" t="str">
            <v>7</v>
          </cell>
          <cell r="D23" t="str">
            <v>0</v>
          </cell>
        </row>
        <row r="24">
          <cell r="A24" t="str">
            <v>81</v>
          </cell>
          <cell r="B24" t="str">
            <v>тонн/км</v>
          </cell>
          <cell r="C24" t="str">
            <v>8</v>
          </cell>
          <cell r="D24" t="str">
            <v>1</v>
          </cell>
        </row>
        <row r="25">
          <cell r="A25" t="str">
            <v>82</v>
          </cell>
          <cell r="B25" t="str">
            <v>млн.тонн/км</v>
          </cell>
          <cell r="C25" t="str">
            <v>8</v>
          </cell>
          <cell r="D25" t="str">
            <v>2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"/>
      <sheetName val="WBS elements RS-v.02A"/>
      <sheetName val="PBS RS PM-02-STD-002-v01D"/>
      <sheetName val="cost_drivers"/>
      <sheetName val="MACROS"/>
      <sheetName val="A propos"/>
      <sheetName val="Gaps"/>
      <sheetName val="ЦентрЗатр"/>
      <sheetName val="ЕдИзм"/>
      <sheetName val="Предпр"/>
      <sheetName val="Список документ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p"/>
      <sheetName val="WBS elements RS-v.02A"/>
      <sheetName val="PBS RS PM-02-STD-002-v01D"/>
      <sheetName val="cost_drivers"/>
      <sheetName val="MACROS"/>
      <sheetName val="A propos"/>
      <sheetName val="Ga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V-Überleitung"/>
      <sheetName val="Anlagevermögen"/>
      <sheetName val="GAAP TB 30.09.01  detail p&amp;l"/>
      <sheetName val="Anlageverm?gen"/>
      <sheetName val="FS-97"/>
      <sheetName val="Планы"/>
      <sheetName val="$ IS"/>
      <sheetName val="290"/>
      <sheetName val="05"/>
      <sheetName val="PIT&amp;PP(2)"/>
      <sheetName val="fish"/>
      <sheetName val="D_Opex"/>
      <sheetName val="std tabel"/>
      <sheetName val="July_03_Pg8"/>
      <sheetName val="Opening"/>
      <sheetName val="по связ карточки"/>
      <sheetName val="CPI"/>
      <sheetName val="I-Index"/>
      <sheetName val="PIT&amp;PP"/>
      <sheetName val="Список документов"/>
      <sheetName val="7"/>
      <sheetName val="10"/>
      <sheetName val="1"/>
      <sheetName val="ANLAGEN"/>
      <sheetName val="Reference"/>
      <sheetName val="Production_Ref Q-1-3"/>
      <sheetName val="WBS elements RS-v.02A"/>
      <sheetName val="2.2 ОтклОТМ"/>
      <sheetName val="1.3.2 ОТМ"/>
      <sheetName val="Предпр"/>
      <sheetName val="ЦентрЗатр"/>
      <sheetName val="ЕдИзм"/>
      <sheetName val="КР материалы"/>
      <sheetName val="Anlageverm_gen"/>
      <sheetName val="Курс.разн КТЖ"/>
      <sheetName val="Info"/>
      <sheetName val="Links"/>
      <sheetName val="Lead"/>
      <sheetName val="plan"/>
      <sheetName val="Настройка"/>
      <sheetName val="Pro Forma"/>
      <sheetName val="Inputs"/>
      <sheetName val="Threshold Table"/>
      <sheetName val="INTRODUC"/>
      <sheetName val="General"/>
      <sheetName val="Eqty"/>
      <sheetName val="J-55"/>
      <sheetName val="I-20"/>
      <sheetName val="Sheet1"/>
      <sheetName val="Sheet2"/>
      <sheetName val="I-100"/>
      <sheetName val="I-200"/>
      <sheetName val="I-300"/>
      <sheetName val="I-400"/>
      <sheetName val="Лист2"/>
      <sheetName val="G-80"/>
      <sheetName val="Облигации Министерства финансов"/>
      <sheetName val="Tabeller"/>
      <sheetName val="База"/>
      <sheetName val="Random Report"/>
      <sheetName val="Sheet3"/>
      <sheetName val="SMSTemp"/>
      <sheetName val="Бюджет"/>
      <sheetName val="XLR_NoRangeSheet"/>
      <sheetName val="Index list"/>
      <sheetName val="NIR-1&amp;2"/>
      <sheetName val="NIR-3"/>
      <sheetName val="NIR-4"/>
      <sheetName val="NIR-5"/>
      <sheetName val="NIR-6"/>
      <sheetName val="NIR-7"/>
      <sheetName val="NIR-10"/>
      <sheetName val="NIR-17"/>
      <sheetName val="NIR-18"/>
      <sheetName val="NIR 19"/>
      <sheetName val="NIR 20"/>
      <sheetName val="NIR 21"/>
      <sheetName val="NIR 22"/>
      <sheetName val="NIR 23"/>
      <sheetName val="NIR 24"/>
      <sheetName val="NBT-BS"/>
      <sheetName val="G-50 (GL)"/>
      <sheetName val="NIR"/>
      <sheetName val="Settings"/>
      <sheetName val="п 15"/>
      <sheetName val="tr"/>
      <sheetName val="Hidden"/>
      <sheetName val="д.7.001"/>
      <sheetName val="Rollforward {pbe}"/>
      <sheetName val="Allow - SR&amp;D"/>
      <sheetName val="misc"/>
      <sheetName val="Pro_Forma"/>
      <sheetName val="Pro_Forma1"/>
      <sheetName val="SA Procedures"/>
      <sheetName val="MetaData"/>
      <sheetName val="BS"/>
      <sheetName val="Balance Sh+Indices"/>
      <sheetName val="GAAP_TB_30_09_01__detail_p&amp;l"/>
      <sheetName val="$_IS"/>
      <sheetName val="std_tabel"/>
      <sheetName val="по_связ_карточки"/>
      <sheetName val="Список_документов"/>
      <sheetName val="Production_Ref_Q-1-3"/>
      <sheetName val="WBS_elements_RS-v_02A"/>
      <sheetName val="2_2_ОтклОТМ"/>
      <sheetName val="1_3_2_ОТМ"/>
      <sheetName val="Курс_разн_КТЖ"/>
      <sheetName val="КР_материалы"/>
      <sheetName val="Threshold_Table"/>
      <sheetName val="Облигации_Министерства_финансов"/>
      <sheetName val="Random_Report"/>
      <sheetName val="Index_list"/>
      <sheetName val="NIR_19"/>
      <sheetName val="NIR_20"/>
      <sheetName val="NIR_21"/>
      <sheetName val="NIR_22"/>
      <sheetName val="NIR_23"/>
      <sheetName val="NIR_24"/>
      <sheetName val="G-50_(GL)"/>
      <sheetName val="п_15"/>
      <sheetName val="д_7_001"/>
      <sheetName val="Rollforward_{pbe}"/>
      <sheetName val="Allow_-_SR&amp;D"/>
      <sheetName val="КР з.ч"/>
      <sheetName val="Summary"/>
      <sheetName val="Справочно"/>
      <sheetName val="DATA"/>
      <sheetName val="References"/>
      <sheetName val="Graphs"/>
      <sheetName val="Head Office"/>
      <sheetName val="Inst.Cap."/>
      <sheetName val="Fin.Sources"/>
      <sheetName val="Translations"/>
      <sheetName val="Model Setup"/>
      <sheetName val="Client Cost"/>
      <sheetName val="Products"/>
      <sheetName val="Intro"/>
      <sheetName val="Navigator"/>
      <sheetName val="Fin.Flows"/>
      <sheetName val="Pop-up Help"/>
      <sheetName val="Prizren"/>
      <sheetName val="Export"/>
      <sheetName val="Clipboard"/>
      <sheetName val="Retention"/>
      <sheetName val="Summary Rep"/>
      <sheetName val="WWB PAAP"/>
      <sheetName val="Excess Calc"/>
      <sheetName val="Nostro"/>
      <sheetName val="Loans to Banks"/>
      <sheetName val="Window dressing"/>
      <sheetName val="Data Validation"/>
      <sheetName val="Mkt Cap"/>
      <sheetName val="INPUT"/>
      <sheetName val="Итог"/>
      <sheetName val="2"/>
      <sheetName val="3"/>
      <sheetName val="4"/>
      <sheetName val="MES"/>
      <sheetName val="Adjustments"/>
      <sheetName val="Securities"/>
      <sheetName val="Assumptions and Inputs"/>
      <sheetName val="Income Statement"/>
      <sheetName val="Ratios"/>
      <sheetName val="SETUP"/>
      <sheetName val="Teh"/>
      <sheetName val="ВОЛС"/>
      <sheetName val="KGC - Centerra GL Code Mapping"/>
      <sheetName val="Profit &amp; Loss Total"/>
      <sheetName val="AR Drop Downs"/>
      <sheetName val="ATI"/>
      <sheetName val="Продажи реальные и прогноз 20 л"/>
      <sheetName val="CAPEX"/>
      <sheetName val="ToC"/>
      <sheetName val="InputTI"/>
      <sheetName val="Checks"/>
      <sheetName val="Labor"/>
      <sheetName val="P&amp;L"/>
      <sheetName val="KGC Operations Costs"/>
      <sheetName val="Production Data Input"/>
      <sheetName val="ACTUAL 2004"/>
      <sheetName val="SALESPOL (upd)"/>
      <sheetName val="Курсы валют ЦБ"/>
      <sheetName val="СЭЛТ"/>
      <sheetName val="Slide6"/>
      <sheetName val="Assumptions"/>
      <sheetName val="ФОТ по месяцам"/>
      <sheetName val="Summator"/>
      <sheetName val="Prelim Cost"/>
      <sheetName val="исх база"/>
      <sheetName val="Pro_Forma2"/>
      <sheetName val="SA_Procedures"/>
      <sheetName val="Head_Office"/>
      <sheetName val="Inst_Cap_"/>
      <sheetName val="Fin_Sources"/>
      <sheetName val="Model_Setup"/>
      <sheetName val="Client_Cost"/>
      <sheetName val="Fin_Flows"/>
      <sheetName val="Pop-up_Help"/>
      <sheetName val="Summary_Rep"/>
      <sheetName val="WWB_PAAP"/>
      <sheetName val="Excess_Calc"/>
      <sheetName val="Loans_to_Banks"/>
      <sheetName val="Window_dressing"/>
      <sheetName val="Data_Validation"/>
      <sheetName val="Mkt_Cap"/>
      <sheetName val="КР_з_ч"/>
      <sheetName val="Assumptions_and_Inputs"/>
      <sheetName val="цхл 2004"/>
      <sheetName val="九九年各月"/>
      <sheetName val="Angaben"/>
      <sheetName val="Daten"/>
    </sheetNames>
    <sheetDataSet>
      <sheetData sheetId="0">
        <row r="1">
          <cell r="Z1" t="str">
            <v>EXHIBIT 3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/>
      <sheetData sheetId="190"/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Risk"/>
      <sheetName val="entete"/>
      <sheetName val="synthèse"/>
      <sheetName val="GA008_11"/>
      <sheetName val="frais"/>
      <sheetName val="TDD"/>
      <sheetName val="CPS (Module)"/>
      <sheetName val="CPS (SWITCHGEAR)"/>
      <sheetName val="LES"/>
      <sheetName val="FMO-MOT"/>
      <sheetName val="FMO-RED"/>
      <sheetName val="P.UNIT6"/>
      <sheetName val="P.UNIT7"/>
      <sheetName val="BILAN"/>
      <sheetName val="GA027"/>
      <sheetName val="Financement"/>
      <sheetName val="REVISION PRIX"/>
      <sheetName val="titre 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Risk"/>
      <sheetName val="entete"/>
      <sheetName val="synthèse"/>
      <sheetName val="GA008_11"/>
      <sheetName val="frais"/>
      <sheetName val="TDD"/>
      <sheetName val="CPS (Module)"/>
      <sheetName val="CPS (SWITCHGEAR)"/>
      <sheetName val="LES"/>
      <sheetName val="FMO-MOT"/>
      <sheetName val="FMO-RED"/>
      <sheetName val="P.UNIT6"/>
      <sheetName val="P.UNIT7"/>
      <sheetName val="BILAN"/>
      <sheetName val="GA027"/>
      <sheetName val="Financement"/>
      <sheetName val="REVISION PRIX"/>
      <sheetName val="titre gap"/>
    </sheetNames>
    <sheetDataSet>
      <sheetData sheetId="0" refreshError="1"/>
      <sheetData sheetId="1" refreshError="1">
        <row r="10">
          <cell r="D10">
            <v>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ieg"/>
      <sheetName val="Planning"/>
      <sheetName val="KO"/>
      <sheetName val="Przyrządy"/>
      <sheetName val="Transport"/>
      <sheetName val="Materiały"/>
      <sheetName val="TT"/>
      <sheetName val="Prod"/>
      <sheetName val="Dane"/>
      <sheetName val="Firming"/>
      <sheetName val="FI"/>
      <sheetName val="Ryzyka"/>
      <sheetName val="Szanse"/>
      <sheetName val="Synthese"/>
      <sheetName val="t1"/>
      <sheetName val="GAAP TB 30.09.01  detail p&amp;l"/>
      <sheetName val="ente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tion analysis"/>
      <sheetName val="Production_analysis"/>
      <sheetName val="Production_ref_Q4"/>
      <sheetName val="App-1, 901 acc_detailed_Q-4"/>
      <sheetName val="Production_Ref Q-1-3"/>
      <sheetName val="Sheet1"/>
      <sheetName val="Sheet2"/>
      <sheetName val="Sheet3"/>
      <sheetName val="Tickmarks"/>
      <sheetName val="#REF"/>
      <sheetName val="Anlagevermögen"/>
      <sheetName val="Цены"/>
      <sheetName val="GAAP TB 31.12.01  detail p&amp;l"/>
      <sheetName val="Capex"/>
      <sheetName val="2001 Detail"/>
      <sheetName val="00"/>
      <sheetName val="FES"/>
      <sheetName val="Production_Ref Q_1_3"/>
      <sheetName val="Содержание"/>
      <sheetName val="ЛСЦ начисленное на 31.12.08"/>
      <sheetName val="ЛЛизинг начис. на 31.12.08"/>
      <sheetName val="Hidden"/>
      <sheetName val="GAAP TB 30.09.01  detail p&amp;l"/>
      <sheetName val="FA Movement Kyrg"/>
      <sheetName val="Форма2"/>
      <sheetName val="Reference"/>
      <sheetName val="Cur portion of L-t loans 2006"/>
      <sheetName val="9-1"/>
      <sheetName val="4"/>
      <sheetName val="1-1"/>
      <sheetName val="1"/>
      <sheetName val="2.1 First order"/>
      <sheetName val="breakdown"/>
      <sheetName val="FA depreciation"/>
      <sheetName val="Balance Sheet"/>
      <sheetName val="$ IS"/>
      <sheetName val="Выбор"/>
      <sheetName val="AnP3-prod"/>
      <sheetName val="Index - Summary"/>
      <sheetName val="Income Statement"/>
      <sheetName val="#ССЫЛКА"/>
      <sheetName val="Собственный капитал"/>
      <sheetName val="Pbs_Wbs_ATC"/>
      <sheetName val="Список документов"/>
      <sheetName val="7"/>
      <sheetName val="10"/>
      <sheetName val="Additions_Disposals"/>
      <sheetName val="290"/>
      <sheetName val="Worksheet in 8350 Production Co"/>
      <sheetName val="ЦентрЗатр"/>
      <sheetName val="PP&amp;E mvt for 2003"/>
      <sheetName val="ЕдИзм"/>
      <sheetName val="Предпр"/>
      <sheetName val="Datasheet"/>
      <sheetName val="FA Movement "/>
      <sheetName val="depreciation testing"/>
      <sheetName val="4. NWABC"/>
      <sheetName val="Лист 1"/>
      <sheetName val="Prelim Cost"/>
      <sheetName val="AnP4-oil"/>
      <sheetName val="PYTB"/>
      <sheetName val="SMSTemp"/>
      <sheetName val="Post Frac"/>
      <sheetName val="IPR"/>
      <sheetName val="CPI"/>
      <sheetName val="Начало"/>
      <sheetName val="Non-Statistical Sampling"/>
      <sheetName val="Store"/>
      <sheetName val="name"/>
      <sheetName val="InputTI"/>
      <sheetName val="Cost 99v98"/>
      <sheetName val="Pivot"/>
      <sheetName val="July_03_Pg8"/>
      <sheetName val="coa co11"/>
      <sheetName val="база 639.0306"/>
      <sheetName val="1.3.2 ОТМ"/>
      <sheetName val="031 КТЖ  "/>
      <sheetName val="караганда"/>
      <sheetName val="Костанай"/>
      <sheetName val="Алматы"/>
      <sheetName val="шымкент"/>
      <sheetName val="актобе"/>
      <sheetName val="КВК"/>
      <sheetName val="ДВП"/>
      <sheetName val="дирекция"/>
      <sheetName val="UNITPRICES"/>
      <sheetName val="GAAP_TB_31_12_01__detail_p&amp;l"/>
      <sheetName val="3.3. Inventories"/>
      <sheetName val="Production_Ref_Q-1-3"/>
      <sheetName val="Base Info"/>
      <sheetName val="AR2013"/>
      <sheetName val="EJE for BS"/>
      <sheetName val="Deloitte AJE"/>
      <sheetName val="settings"/>
      <sheetName val="RV DANS IDC 2006"/>
      <sheetName val="123100 O&amp;G Assets"/>
      <sheetName val="Budget"/>
      <sheetName val="PvsA-Details"/>
      <sheetName val="Cover"/>
      <sheetName val="Planned"/>
      <sheetName val="Data"/>
      <sheetName val="анализ 802 рем."/>
      <sheetName val="t1"/>
      <sheetName val="Const"/>
      <sheetName val="Set-up"/>
      <sheetName val="Cover sheet"/>
    </sheetNames>
    <sheetDataSet>
      <sheetData sheetId="0" refreshError="1"/>
      <sheetData sheetId="1" refreshError="1"/>
      <sheetData sheetId="2">
        <row r="260">
          <cell r="E260">
            <v>124967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_drivers"/>
      <sheetName val="MACROS"/>
      <sheetName val="SUMMARY"/>
      <sheetName val="DELTAS"/>
      <sheetName val="COMPLIANCE"/>
      <sheetName val="gap0"/>
      <sheetName val="UserGuide"/>
      <sheetName val="WBS elements RS-v.02A"/>
      <sheetName val="PBS RS PM-02-STD-002-v01D"/>
      <sheetName val="Gap"/>
      <sheetName val="KO"/>
      <sheetName val="Dane"/>
      <sheetName val="M.Data"/>
      <sheetName val="перекрест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Z5" t="str">
            <v>M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aires"/>
      <sheetName val="Pbs_Wbs_ATC"/>
      <sheetName val="Spares_ATC_Client"/>
      <sheetName val="Specific_functions"/>
      <sheetName val="Risks"/>
      <sheetName val="WBS elements RS-v.02A"/>
      <sheetName val="Anlagevermögen"/>
      <sheetName val="KO"/>
      <sheetName val="Dane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view="pageBreakPreview" zoomScaleNormal="100" zoomScaleSheetLayoutView="100" workbookViewId="0">
      <selection activeCell="E12" sqref="E12"/>
    </sheetView>
  </sheetViews>
  <sheetFormatPr defaultColWidth="9.109375" defaultRowHeight="14.4" x14ac:dyDescent="0.3"/>
  <cols>
    <col min="1" max="1" width="6.88671875" style="1" customWidth="1"/>
    <col min="2" max="2" width="32.88671875" style="1" customWidth="1"/>
    <col min="3" max="3" width="37.88671875" style="1" customWidth="1"/>
    <col min="4" max="4" width="17.6640625" style="1" customWidth="1"/>
    <col min="5" max="5" width="20.6640625" style="1" customWidth="1"/>
    <col min="6" max="6" width="0" style="1" hidden="1" customWidth="1"/>
    <col min="7" max="16384" width="9.109375" style="1"/>
  </cols>
  <sheetData>
    <row r="1" spans="1:6" ht="15.75" customHeight="1" x14ac:dyDescent="0.3">
      <c r="D1" s="58" t="s">
        <v>62</v>
      </c>
      <c r="E1" s="58"/>
    </row>
    <row r="2" spans="1:6" ht="91.5" customHeight="1" x14ac:dyDescent="0.3">
      <c r="D2" s="58"/>
      <c r="E2" s="58"/>
    </row>
    <row r="3" spans="1:6" ht="15.6" x14ac:dyDescent="0.3">
      <c r="D3" s="37"/>
      <c r="E3" s="37"/>
    </row>
    <row r="4" spans="1:6" ht="21.75" customHeight="1" x14ac:dyDescent="0.3">
      <c r="A4" s="40" t="s">
        <v>63</v>
      </c>
      <c r="B4" s="40"/>
      <c r="C4" s="40"/>
      <c r="D4" s="40"/>
      <c r="E4" s="40"/>
    </row>
    <row r="5" spans="1:6" ht="29.25" customHeight="1" x14ac:dyDescent="0.3">
      <c r="A5" s="41"/>
      <c r="B5" s="41"/>
      <c r="C5" s="41"/>
      <c r="D5" s="41"/>
      <c r="E5" s="41"/>
    </row>
    <row r="6" spans="1:6" ht="15" customHeight="1" x14ac:dyDescent="0.3">
      <c r="A6" s="42" t="s">
        <v>0</v>
      </c>
      <c r="B6" s="42" t="s">
        <v>1</v>
      </c>
      <c r="C6" s="45" t="s">
        <v>2</v>
      </c>
      <c r="D6" s="48" t="s">
        <v>3</v>
      </c>
      <c r="E6" s="48"/>
    </row>
    <row r="7" spans="1:6" ht="39.75" customHeight="1" x14ac:dyDescent="0.3">
      <c r="A7" s="43"/>
      <c r="B7" s="43"/>
      <c r="C7" s="46"/>
      <c r="D7" s="48"/>
      <c r="E7" s="48"/>
    </row>
    <row r="8" spans="1:6" ht="27.75" customHeight="1" x14ac:dyDescent="0.3">
      <c r="A8" s="44"/>
      <c r="B8" s="44"/>
      <c r="C8" s="47"/>
      <c r="D8" s="34" t="s">
        <v>45</v>
      </c>
      <c r="E8" s="34" t="s">
        <v>46</v>
      </c>
    </row>
    <row r="9" spans="1:6" x14ac:dyDescent="0.3">
      <c r="A9" s="2">
        <v>1</v>
      </c>
      <c r="B9" s="3">
        <v>2</v>
      </c>
      <c r="C9" s="4">
        <v>3</v>
      </c>
      <c r="D9" s="35">
        <v>4</v>
      </c>
      <c r="E9" s="36">
        <v>5</v>
      </c>
    </row>
    <row r="10" spans="1:6" ht="15.6" x14ac:dyDescent="0.3">
      <c r="A10" s="5" t="s">
        <v>4</v>
      </c>
      <c r="B10" s="38" t="s">
        <v>5</v>
      </c>
      <c r="C10" s="39"/>
      <c r="D10" s="39"/>
      <c r="E10" s="39"/>
    </row>
    <row r="11" spans="1:6" ht="31.5" customHeight="1" x14ac:dyDescent="0.3">
      <c r="A11" s="6">
        <v>1</v>
      </c>
      <c r="B11" s="7" t="s">
        <v>6</v>
      </c>
      <c r="C11" s="6">
        <v>201</v>
      </c>
      <c r="D11" s="33">
        <f>4634.71*F$11</f>
        <v>5251.1264300000003</v>
      </c>
      <c r="E11" s="33">
        <f>4940.3*F$11</f>
        <v>5597.3599000000004</v>
      </c>
      <c r="F11" s="1">
        <f>1.133</f>
        <v>1.133</v>
      </c>
    </row>
    <row r="12" spans="1:6" ht="31.5" customHeight="1" x14ac:dyDescent="0.3">
      <c r="A12" s="6">
        <v>2</v>
      </c>
      <c r="B12" s="7" t="s">
        <v>7</v>
      </c>
      <c r="C12" s="6" t="s">
        <v>8</v>
      </c>
      <c r="D12" s="33">
        <f>1596.05*F$11</f>
        <v>1808.32465</v>
      </c>
      <c r="E12" s="33">
        <f>F11*1701.29</f>
        <v>1927.5615700000001</v>
      </c>
    </row>
    <row r="13" spans="1:6" ht="31.5" customHeight="1" x14ac:dyDescent="0.3">
      <c r="A13" s="6">
        <v>3</v>
      </c>
      <c r="B13" s="7" t="s">
        <v>9</v>
      </c>
      <c r="C13" s="6" t="s">
        <v>10</v>
      </c>
      <c r="D13" s="33">
        <f>1802.97*F$11</f>
        <v>2042.7650100000001</v>
      </c>
      <c r="E13" s="33">
        <f>F11*1921.85</f>
        <v>2177.4560499999998</v>
      </c>
    </row>
    <row r="14" spans="1:6" ht="31.5" customHeight="1" x14ac:dyDescent="0.3">
      <c r="A14" s="6">
        <v>4</v>
      </c>
      <c r="B14" s="7" t="s">
        <v>11</v>
      </c>
      <c r="C14" s="6" t="s">
        <v>12</v>
      </c>
      <c r="D14" s="33">
        <f>1757.63*F$11</f>
        <v>1991.3947900000001</v>
      </c>
      <c r="E14" s="33">
        <f>F11*1873.52</f>
        <v>2122.6981599999999</v>
      </c>
    </row>
    <row r="15" spans="1:6" ht="31.5" customHeight="1" x14ac:dyDescent="0.3">
      <c r="A15" s="6">
        <v>5</v>
      </c>
      <c r="B15" s="7" t="s">
        <v>13</v>
      </c>
      <c r="C15" s="6" t="s">
        <v>14</v>
      </c>
      <c r="D15" s="33">
        <f>1842.49*F$11</f>
        <v>2087.54117</v>
      </c>
      <c r="E15" s="33">
        <f>F11*1963.98</f>
        <v>2225.1893399999999</v>
      </c>
    </row>
    <row r="16" spans="1:6" ht="31.5" customHeight="1" x14ac:dyDescent="0.3">
      <c r="A16" s="6">
        <v>6</v>
      </c>
      <c r="B16" s="7" t="s">
        <v>15</v>
      </c>
      <c r="C16" s="6">
        <v>151060</v>
      </c>
      <c r="D16" s="33">
        <f>1655.34*F$11</f>
        <v>1875.5002199999999</v>
      </c>
      <c r="E16" s="33">
        <f>1764.48*F11</f>
        <v>1999.1558400000001</v>
      </c>
    </row>
    <row r="17" spans="1:5" ht="31.5" customHeight="1" x14ac:dyDescent="0.3">
      <c r="A17" s="6">
        <v>7</v>
      </c>
      <c r="B17" s="7" t="s">
        <v>16</v>
      </c>
      <c r="C17" s="6" t="s">
        <v>17</v>
      </c>
      <c r="D17" s="33">
        <f>1821.57*F$11</f>
        <v>2063.8388099999997</v>
      </c>
      <c r="E17" s="33">
        <f>F11*1941.67</f>
        <v>2199.9121100000002</v>
      </c>
    </row>
    <row r="18" spans="1:5" ht="31.5" customHeight="1" x14ac:dyDescent="0.3">
      <c r="A18" s="6">
        <v>8</v>
      </c>
      <c r="B18" s="8" t="s">
        <v>18</v>
      </c>
      <c r="C18" s="6" t="s">
        <v>19</v>
      </c>
      <c r="D18" s="33">
        <f>1331.01*F$11</f>
        <v>1508.03433</v>
      </c>
      <c r="E18" s="33">
        <f>F11*1418.77</f>
        <v>1607.46641</v>
      </c>
    </row>
    <row r="19" spans="1:5" ht="31.5" customHeight="1" x14ac:dyDescent="0.3">
      <c r="A19" s="6">
        <v>9</v>
      </c>
      <c r="B19" s="7" t="s">
        <v>20</v>
      </c>
      <c r="C19" s="6">
        <v>611</v>
      </c>
      <c r="D19" s="33">
        <f>1020.64*F$11</f>
        <v>1156.3851199999999</v>
      </c>
      <c r="E19" s="33">
        <f>F11*1087.93</f>
        <v>1232.6246900000001</v>
      </c>
    </row>
    <row r="20" spans="1:5" ht="31.5" customHeight="1" x14ac:dyDescent="0.3">
      <c r="A20" s="6">
        <v>10</v>
      </c>
      <c r="B20" s="7" t="s">
        <v>21</v>
      </c>
      <c r="C20" s="6" t="s">
        <v>22</v>
      </c>
      <c r="D20" s="33">
        <f>836.97*F$11</f>
        <v>948.28701000000001</v>
      </c>
      <c r="E20" s="33">
        <f>F11*892.15</f>
        <v>1010.8059499999999</v>
      </c>
    </row>
    <row r="21" spans="1:5" ht="31.5" customHeight="1" x14ac:dyDescent="0.3">
      <c r="A21" s="6">
        <v>11</v>
      </c>
      <c r="B21" s="7" t="s">
        <v>23</v>
      </c>
      <c r="C21" s="6">
        <v>161</v>
      </c>
      <c r="D21" s="33">
        <f>667.25*F$11</f>
        <v>755.99424999999997</v>
      </c>
      <c r="E21" s="33">
        <f>F11*711.24</f>
        <v>805.83492000000001</v>
      </c>
    </row>
    <row r="22" spans="1:5" ht="31.5" customHeight="1" x14ac:dyDescent="0.3">
      <c r="A22" s="6">
        <v>12</v>
      </c>
      <c r="B22" s="7" t="s">
        <v>24</v>
      </c>
      <c r="C22" s="6" t="s">
        <v>25</v>
      </c>
      <c r="D22" s="33">
        <f>671.9*F$11</f>
        <v>761.2627</v>
      </c>
      <c r="E22" s="33">
        <f>F11*716.2</f>
        <v>811.45460000000003</v>
      </c>
    </row>
    <row r="23" spans="1:5" s="10" customFormat="1" ht="31.5" customHeight="1" x14ac:dyDescent="0.3">
      <c r="A23" s="6">
        <v>13</v>
      </c>
      <c r="B23" s="7" t="s">
        <v>26</v>
      </c>
      <c r="C23" s="9" t="s">
        <v>27</v>
      </c>
      <c r="D23" s="33">
        <f>1040.4*F$11</f>
        <v>1178.7732000000001</v>
      </c>
      <c r="E23" s="33">
        <f>1109*F11</f>
        <v>1256.4970000000001</v>
      </c>
    </row>
    <row r="24" spans="1:5" ht="31.5" customHeight="1" x14ac:dyDescent="0.3">
      <c r="A24" s="6">
        <v>14</v>
      </c>
      <c r="B24" s="7" t="s">
        <v>28</v>
      </c>
      <c r="C24" s="6" t="s">
        <v>29</v>
      </c>
      <c r="D24" s="33">
        <f>685.85*F$11</f>
        <v>777.06805000000008</v>
      </c>
      <c r="E24" s="33">
        <f>F11*731.07</f>
        <v>828.30231000000003</v>
      </c>
    </row>
    <row r="25" spans="1:5" ht="31.5" customHeight="1" x14ac:dyDescent="0.3">
      <c r="A25" s="6">
        <v>15</v>
      </c>
      <c r="B25" s="7" t="s">
        <v>30</v>
      </c>
      <c r="C25" s="6" t="s">
        <v>31</v>
      </c>
      <c r="D25" s="33">
        <f>811.39*F$11</f>
        <v>919.30486999999994</v>
      </c>
      <c r="E25" s="33">
        <f>F11*864.89</f>
        <v>979.92036999999993</v>
      </c>
    </row>
    <row r="26" spans="1:5" ht="31.5" customHeight="1" x14ac:dyDescent="0.3">
      <c r="A26" s="6">
        <v>16</v>
      </c>
      <c r="B26" s="7" t="s">
        <v>32</v>
      </c>
      <c r="C26" s="6" t="s">
        <v>33</v>
      </c>
      <c r="D26" s="33">
        <f>698.64*F$11</f>
        <v>791.55912000000001</v>
      </c>
      <c r="E26" s="33">
        <f>F11*744.7</f>
        <v>843.74510000000009</v>
      </c>
    </row>
    <row r="27" spans="1:5" ht="31.5" customHeight="1" x14ac:dyDescent="0.3">
      <c r="A27" s="6">
        <v>17</v>
      </c>
      <c r="B27" s="7" t="s">
        <v>34</v>
      </c>
      <c r="C27" s="6" t="s">
        <v>35</v>
      </c>
      <c r="D27" s="33">
        <f>680.04*F$11</f>
        <v>770.48532</v>
      </c>
      <c r="E27" s="33">
        <f>F11*724.87</f>
        <v>821.27770999999996</v>
      </c>
    </row>
    <row r="28" spans="1:5" ht="31.2" x14ac:dyDescent="0.3">
      <c r="A28" s="6">
        <v>18</v>
      </c>
      <c r="B28" s="7" t="s">
        <v>36</v>
      </c>
      <c r="C28" s="6" t="s">
        <v>37</v>
      </c>
      <c r="D28" s="33">
        <f>888.12*F$11</f>
        <v>1006.23996</v>
      </c>
      <c r="E28" s="33">
        <f>F11*946.67</f>
        <v>1072.5771099999999</v>
      </c>
    </row>
    <row r="29" spans="1:5" ht="62.4" x14ac:dyDescent="0.3">
      <c r="A29" s="6">
        <v>19</v>
      </c>
      <c r="B29" s="7" t="s">
        <v>38</v>
      </c>
      <c r="C29" s="6" t="s">
        <v>39</v>
      </c>
      <c r="D29" s="33">
        <f>889.28*F$11</f>
        <v>1007.5542399999999</v>
      </c>
      <c r="E29" s="33">
        <f>947.91*F11</f>
        <v>1073.9820299999999</v>
      </c>
    </row>
    <row r="30" spans="1:5" ht="31.2" x14ac:dyDescent="0.3">
      <c r="A30" s="6">
        <v>20</v>
      </c>
      <c r="B30" s="7" t="s">
        <v>40</v>
      </c>
      <c r="C30" s="6" t="s">
        <v>41</v>
      </c>
      <c r="D30" s="33">
        <f>735.83*F$11</f>
        <v>833.69539000000009</v>
      </c>
      <c r="E30" s="33">
        <f>784.35*F11</f>
        <v>888.66854999999998</v>
      </c>
    </row>
    <row r="31" spans="1:5" ht="31.2" x14ac:dyDescent="0.3">
      <c r="A31" s="6">
        <v>21</v>
      </c>
      <c r="B31" s="7" t="s">
        <v>42</v>
      </c>
      <c r="C31" s="6" t="s">
        <v>41</v>
      </c>
      <c r="D31" s="33">
        <f>754.43*F$11</f>
        <v>854.76918999999998</v>
      </c>
      <c r="E31" s="33">
        <f>F11*804.18</f>
        <v>911.13594000000001</v>
      </c>
    </row>
    <row r="32" spans="1:5" ht="124.8" x14ac:dyDescent="0.3">
      <c r="A32" s="6">
        <v>22</v>
      </c>
      <c r="B32" s="7" t="s">
        <v>59</v>
      </c>
      <c r="C32" s="6" t="s">
        <v>61</v>
      </c>
      <c r="D32" s="33">
        <v>660.53</v>
      </c>
      <c r="E32" s="33">
        <v>704.09</v>
      </c>
    </row>
    <row r="33" spans="1:5" ht="31.2" x14ac:dyDescent="0.3">
      <c r="A33" s="11" t="s">
        <v>43</v>
      </c>
      <c r="B33" s="12" t="s">
        <v>44</v>
      </c>
      <c r="C33" s="6" t="s">
        <v>41</v>
      </c>
      <c r="D33" s="33">
        <f>65.1*F$11</f>
        <v>73.758299999999991</v>
      </c>
      <c r="E33" s="33">
        <f>F11*69.39</f>
        <v>78.618870000000001</v>
      </c>
    </row>
  </sheetData>
  <mergeCells count="7">
    <mergeCell ref="D1:E2"/>
    <mergeCell ref="B10:E10"/>
    <mergeCell ref="A4:E5"/>
    <mergeCell ref="A6:A8"/>
    <mergeCell ref="B6:B8"/>
    <mergeCell ref="C6:C8"/>
    <mergeCell ref="D6:E7"/>
  </mergeCells>
  <pageMargins left="0.51181102362204722" right="0.51181102362204722" top="0.59055118110236227" bottom="0.15748031496062992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130" zoomScaleNormal="100" zoomScaleSheetLayoutView="130" workbookViewId="0">
      <selection activeCell="D12" sqref="D12"/>
    </sheetView>
  </sheetViews>
  <sheetFormatPr defaultColWidth="9.109375" defaultRowHeight="13.8" x14ac:dyDescent="0.25"/>
  <cols>
    <col min="1" max="1" width="7.33203125" style="13" customWidth="1"/>
    <col min="2" max="2" width="34.33203125" style="13" customWidth="1"/>
    <col min="3" max="3" width="14.6640625" style="13" customWidth="1"/>
    <col min="4" max="4" width="28.5546875" style="13" customWidth="1"/>
    <col min="5" max="5" width="9.88671875" style="13" bestFit="1" customWidth="1"/>
    <col min="6" max="16384" width="9.109375" style="13"/>
  </cols>
  <sheetData>
    <row r="1" spans="1:4" ht="90.75" customHeight="1" x14ac:dyDescent="0.25">
      <c r="C1" s="53" t="s">
        <v>60</v>
      </c>
      <c r="D1" s="53"/>
    </row>
    <row r="2" spans="1:4" x14ac:dyDescent="0.25">
      <c r="D2" s="29"/>
    </row>
    <row r="4" spans="1:4" ht="15" customHeight="1" x14ac:dyDescent="0.25">
      <c r="A4" s="50" t="s">
        <v>56</v>
      </c>
      <c r="B4" s="50"/>
      <c r="C4" s="50"/>
      <c r="D4" s="50"/>
    </row>
    <row r="5" spans="1:4" x14ac:dyDescent="0.25">
      <c r="A5" s="50"/>
      <c r="B5" s="50"/>
      <c r="C5" s="50"/>
      <c r="D5" s="50"/>
    </row>
    <row r="6" spans="1:4" x14ac:dyDescent="0.25">
      <c r="A6" s="28"/>
      <c r="B6" s="28"/>
      <c r="C6" s="28"/>
      <c r="D6" s="28"/>
    </row>
    <row r="7" spans="1:4" ht="34.5" customHeight="1" x14ac:dyDescent="0.25">
      <c r="A7" s="27" t="s">
        <v>55</v>
      </c>
      <c r="B7" s="27" t="s">
        <v>54</v>
      </c>
      <c r="C7" s="27" t="s">
        <v>53</v>
      </c>
      <c r="D7" s="26" t="s">
        <v>52</v>
      </c>
    </row>
    <row r="8" spans="1:4" ht="15.6" x14ac:dyDescent="0.25">
      <c r="A8" s="54" t="s">
        <v>51</v>
      </c>
      <c r="B8" s="56" t="s">
        <v>50</v>
      </c>
      <c r="C8" s="25" t="s">
        <v>48</v>
      </c>
      <c r="D8" s="24">
        <v>39988.11</v>
      </c>
    </row>
    <row r="9" spans="1:4" ht="15.6" x14ac:dyDescent="0.25">
      <c r="A9" s="55"/>
      <c r="B9" s="57"/>
      <c r="C9" s="25" t="s">
        <v>47</v>
      </c>
      <c r="D9" s="24">
        <v>24915.35</v>
      </c>
    </row>
    <row r="10" spans="1:4" ht="39" customHeight="1" x14ac:dyDescent="0.25">
      <c r="A10" s="30" t="s">
        <v>49</v>
      </c>
      <c r="B10" s="31" t="s">
        <v>58</v>
      </c>
      <c r="C10" s="32" t="s">
        <v>57</v>
      </c>
      <c r="D10" s="24">
        <v>20110.39</v>
      </c>
    </row>
    <row r="11" spans="1:4" ht="15.6" x14ac:dyDescent="0.25">
      <c r="A11" s="23"/>
      <c r="B11" s="22"/>
      <c r="C11" s="21"/>
      <c r="D11" s="15"/>
    </row>
    <row r="12" spans="1:4" ht="18.75" customHeight="1" x14ac:dyDescent="0.3">
      <c r="A12" s="20"/>
      <c r="B12" s="19"/>
      <c r="C12" s="19"/>
      <c r="D12" s="19"/>
    </row>
    <row r="13" spans="1:4" x14ac:dyDescent="0.25">
      <c r="A13" s="50"/>
      <c r="B13" s="50"/>
      <c r="C13" s="50"/>
      <c r="D13" s="50"/>
    </row>
    <row r="14" spans="1:4" ht="27" customHeight="1" x14ac:dyDescent="0.25">
      <c r="A14" s="50"/>
      <c r="B14" s="50"/>
      <c r="C14" s="50"/>
      <c r="D14" s="50"/>
    </row>
    <row r="15" spans="1:4" x14ac:dyDescent="0.25">
      <c r="A15" s="18"/>
      <c r="B15" s="18"/>
      <c r="C15" s="18"/>
      <c r="D15" s="18"/>
    </row>
    <row r="16" spans="1:4" x14ac:dyDescent="0.25">
      <c r="A16" s="51"/>
      <c r="B16" s="51"/>
      <c r="C16" s="51"/>
      <c r="D16" s="52"/>
    </row>
    <row r="17" spans="1:8" x14ac:dyDescent="0.25">
      <c r="A17" s="51"/>
      <c r="B17" s="51"/>
      <c r="C17" s="51"/>
      <c r="D17" s="52"/>
    </row>
    <row r="18" spans="1:8" ht="15.6" x14ac:dyDescent="0.25">
      <c r="A18" s="17"/>
      <c r="B18" s="49"/>
      <c r="C18" s="49"/>
      <c r="D18" s="16"/>
      <c r="E18" s="15"/>
      <c r="F18" s="14"/>
      <c r="H18" s="14"/>
    </row>
    <row r="19" spans="1:8" ht="15.6" x14ac:dyDescent="0.25">
      <c r="A19" s="17"/>
      <c r="B19" s="49"/>
      <c r="C19" s="49"/>
      <c r="D19" s="16"/>
      <c r="E19" s="15"/>
      <c r="F19" s="14"/>
      <c r="H19" s="14"/>
    </row>
    <row r="20" spans="1:8" ht="15.6" x14ac:dyDescent="0.25">
      <c r="A20" s="17"/>
      <c r="B20" s="49"/>
      <c r="C20" s="49"/>
      <c r="D20" s="16"/>
      <c r="E20" s="15"/>
      <c r="F20" s="14"/>
      <c r="H20" s="14"/>
    </row>
    <row r="21" spans="1:8" ht="15.6" x14ac:dyDescent="0.25">
      <c r="A21" s="17"/>
      <c r="B21" s="49"/>
      <c r="C21" s="49"/>
      <c r="D21" s="16"/>
      <c r="E21" s="15"/>
      <c r="F21" s="14"/>
      <c r="H21" s="14"/>
    </row>
    <row r="22" spans="1:8" ht="15.6" x14ac:dyDescent="0.25">
      <c r="A22" s="17"/>
      <c r="B22" s="49"/>
      <c r="C22" s="49"/>
      <c r="D22" s="16"/>
      <c r="E22" s="15"/>
      <c r="F22" s="14"/>
      <c r="H22" s="14"/>
    </row>
    <row r="23" spans="1:8" ht="15.6" x14ac:dyDescent="0.25">
      <c r="A23" s="17"/>
      <c r="B23" s="49"/>
      <c r="C23" s="49"/>
      <c r="D23" s="16"/>
      <c r="E23" s="15"/>
      <c r="F23" s="14"/>
      <c r="H23" s="14"/>
    </row>
  </sheetData>
  <mergeCells count="14">
    <mergeCell ref="C1:D1"/>
    <mergeCell ref="A4:D5"/>
    <mergeCell ref="A8:A9"/>
    <mergeCell ref="B8:B9"/>
    <mergeCell ref="B20:C20"/>
    <mergeCell ref="B21:C21"/>
    <mergeCell ref="B22:C22"/>
    <mergeCell ref="B23:C23"/>
    <mergeCell ref="A13:D14"/>
    <mergeCell ref="A16:A17"/>
    <mergeCell ref="B16:C17"/>
    <mergeCell ref="D16:D17"/>
    <mergeCell ref="B18:C18"/>
    <mergeCell ref="B19:C19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Коэф. 1</vt:lpstr>
      <vt:lpstr>цены</vt:lpstr>
      <vt:lpstr>'Коэф. 1'!Область_печати</vt:lpstr>
      <vt:lpstr>цены!Область_печати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2024-09-11T10:18:57Z</dcterms:modified>
</cp:coreProperties>
</file>